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11190" activeTab="1"/>
  </bookViews>
  <sheets>
    <sheet name="maple" sheetId="1" r:id="rId1"/>
    <sheet name="pines" sheetId="2" r:id="rId2"/>
    <sheet name="Sheet3" sheetId="3" r:id="rId3"/>
  </sheets>
  <definedNames>
    <definedName name="_xlnm.Print_Titles" localSheetId="0">'maple'!$1:$1</definedName>
    <definedName name="_xlnm.Print_Titles" localSheetId="1">'pines'!$1:$1</definedName>
  </definedNames>
  <calcPr fullCalcOnLoad="1"/>
</workbook>
</file>

<file path=xl/sharedStrings.xml><?xml version="1.0" encoding="utf-8"?>
<sst xmlns="http://schemas.openxmlformats.org/spreadsheetml/2006/main" count="162" uniqueCount="21">
  <si>
    <t>sp</t>
  </si>
  <si>
    <t>Tag</t>
  </si>
  <si>
    <t>dist</t>
  </si>
  <si>
    <t>azim</t>
  </si>
  <si>
    <t>D04</t>
  </si>
  <si>
    <t>D06</t>
  </si>
  <si>
    <t>D09</t>
  </si>
  <si>
    <t>D11</t>
  </si>
  <si>
    <t>buck</t>
  </si>
  <si>
    <t>sugar</t>
  </si>
  <si>
    <t>wh.ash</t>
  </si>
  <si>
    <t>D13</t>
  </si>
  <si>
    <t>am.elm</t>
  </si>
  <si>
    <t>bl.cherry</t>
  </si>
  <si>
    <t>r.pine</t>
  </si>
  <si>
    <t>w.pine</t>
  </si>
  <si>
    <t>D15</t>
  </si>
  <si>
    <t>D17</t>
  </si>
  <si>
    <t/>
  </si>
  <si>
    <t>D19</t>
  </si>
  <si>
    <t>BM04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</si>
</sst>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1" xfId="0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1" sqref="M21"/>
    </sheetView>
  </sheetViews>
  <sheetFormatPr defaultColWidth="9.140625" defaultRowHeight="15"/>
  <cols>
    <col min="1" max="1" width="8.57421875" style="0" customWidth="1"/>
    <col min="2" max="3" width="5.28125" style="0" customWidth="1"/>
    <col min="4" max="10" width="4.8515625" style="0" customWidth="1"/>
    <col min="11" max="12" width="5.28125" style="0" customWidth="1"/>
  </cols>
  <sheetData>
    <row r="1" spans="1:13" ht="18" customHeight="1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11</v>
      </c>
      <c r="J1" s="5" t="s">
        <v>16</v>
      </c>
      <c r="K1" s="6" t="s">
        <v>17</v>
      </c>
      <c r="L1" s="6" t="s">
        <v>19</v>
      </c>
      <c r="M1" s="26" t="s">
        <v>20</v>
      </c>
    </row>
    <row r="2" spans="1:13" ht="18" customHeight="1">
      <c r="A2" s="3" t="s">
        <v>9</v>
      </c>
      <c r="B2" s="3">
        <v>260</v>
      </c>
      <c r="C2" s="4">
        <v>7.4</v>
      </c>
      <c r="D2" s="3">
        <v>3</v>
      </c>
      <c r="E2" s="4">
        <v>7</v>
      </c>
      <c r="F2" s="4">
        <v>7.3</v>
      </c>
      <c r="G2" s="4"/>
      <c r="H2" s="4"/>
      <c r="I2" s="4"/>
      <c r="J2" s="4"/>
      <c r="K2" s="4"/>
      <c r="L2" s="4"/>
      <c r="M2">
        <f>IF(F2&gt;0,EXP(-1.8011+(2.3852*LN(E2))),0)</f>
        <v>17.12064229988936</v>
      </c>
    </row>
    <row r="3" spans="1:12" ht="18" customHeight="1">
      <c r="A3" s="3" t="s">
        <v>9</v>
      </c>
      <c r="B3" s="3">
        <v>251</v>
      </c>
      <c r="C3" s="4">
        <v>4.2</v>
      </c>
      <c r="D3" s="3">
        <v>8</v>
      </c>
      <c r="E3" s="4">
        <v>7</v>
      </c>
      <c r="F3" s="4">
        <v>7.4</v>
      </c>
      <c r="G3" s="4">
        <v>8.6</v>
      </c>
      <c r="H3" s="4">
        <v>8.9</v>
      </c>
      <c r="I3" s="4">
        <v>9.3</v>
      </c>
      <c r="J3" s="4">
        <v>10.1</v>
      </c>
      <c r="K3" s="4">
        <v>10.4</v>
      </c>
      <c r="L3" s="4">
        <v>10.3</v>
      </c>
    </row>
    <row r="4" spans="1:12" ht="18" customHeight="1">
      <c r="A4" s="3" t="s">
        <v>9</v>
      </c>
      <c r="B4" s="3">
        <v>255</v>
      </c>
      <c r="C4" s="4">
        <v>5.9</v>
      </c>
      <c r="D4" s="3">
        <v>8</v>
      </c>
      <c r="E4" s="4"/>
      <c r="F4" s="4"/>
      <c r="G4" s="4">
        <v>8.7</v>
      </c>
      <c r="H4" s="4"/>
      <c r="I4" s="4"/>
      <c r="J4" s="4"/>
      <c r="K4" s="4"/>
      <c r="L4" s="4"/>
    </row>
    <row r="5" spans="1:12" ht="18" customHeight="1">
      <c r="A5" s="3" t="s">
        <v>9</v>
      </c>
      <c r="B5" s="3">
        <v>204</v>
      </c>
      <c r="C5" s="4">
        <v>4.2</v>
      </c>
      <c r="D5" s="3">
        <v>10</v>
      </c>
      <c r="E5" s="4"/>
      <c r="F5" s="4"/>
      <c r="G5" s="4">
        <v>5.3</v>
      </c>
      <c r="H5" s="4">
        <v>5.5</v>
      </c>
      <c r="I5" s="7"/>
      <c r="J5" s="4"/>
      <c r="K5" s="4"/>
      <c r="L5" s="4"/>
    </row>
    <row r="6" spans="1:12" ht="18" customHeight="1">
      <c r="A6" s="3" t="s">
        <v>9</v>
      </c>
      <c r="B6" s="3">
        <v>298</v>
      </c>
      <c r="C6" s="4">
        <v>7.3</v>
      </c>
      <c r="D6" s="3">
        <v>24</v>
      </c>
      <c r="E6" s="4"/>
      <c r="F6" s="4"/>
      <c r="G6" s="4">
        <v>4.9</v>
      </c>
      <c r="H6" s="4">
        <v>4.8</v>
      </c>
      <c r="I6" s="4">
        <v>4.7</v>
      </c>
      <c r="J6" s="4">
        <v>4.7</v>
      </c>
      <c r="K6" s="4">
        <v>4.9</v>
      </c>
      <c r="L6" s="4">
        <v>5</v>
      </c>
    </row>
    <row r="7" spans="1:12" ht="18" customHeight="1">
      <c r="A7" s="3" t="s">
        <v>10</v>
      </c>
      <c r="B7" s="3">
        <v>297</v>
      </c>
      <c r="C7" s="4">
        <v>12.4</v>
      </c>
      <c r="D7" s="3">
        <v>25</v>
      </c>
      <c r="E7" s="4"/>
      <c r="F7" s="4"/>
      <c r="G7" s="4">
        <v>8</v>
      </c>
      <c r="H7" s="4">
        <v>8</v>
      </c>
      <c r="I7" s="4">
        <v>7.8</v>
      </c>
      <c r="J7" s="4">
        <v>7.8</v>
      </c>
      <c r="K7" s="4"/>
      <c r="L7" s="4"/>
    </row>
    <row r="8" spans="1:12" ht="18" customHeight="1">
      <c r="A8" s="3" t="s">
        <v>10</v>
      </c>
      <c r="B8" s="8">
        <v>223</v>
      </c>
      <c r="C8" s="7">
        <v>12.5</v>
      </c>
      <c r="D8" s="7">
        <v>36</v>
      </c>
      <c r="E8" s="7"/>
      <c r="F8" s="7"/>
      <c r="G8" s="7"/>
      <c r="H8" s="7"/>
      <c r="I8" s="9">
        <v>11.9</v>
      </c>
      <c r="J8" s="4">
        <v>12.6</v>
      </c>
      <c r="K8" s="4">
        <v>13.5</v>
      </c>
      <c r="L8" s="4">
        <v>13.3</v>
      </c>
    </row>
    <row r="9" spans="1:12" ht="18" customHeight="1">
      <c r="A9" s="3" t="s">
        <v>9</v>
      </c>
      <c r="B9" s="3">
        <v>269</v>
      </c>
      <c r="C9" s="4">
        <v>4.2</v>
      </c>
      <c r="D9" s="3">
        <v>38</v>
      </c>
      <c r="E9" s="4"/>
      <c r="F9" s="4">
        <v>5.8</v>
      </c>
      <c r="G9" s="4">
        <v>6.9</v>
      </c>
      <c r="H9" s="4">
        <v>6.4</v>
      </c>
      <c r="I9" s="4">
        <v>5.9</v>
      </c>
      <c r="J9" s="4">
        <v>6.5</v>
      </c>
      <c r="K9" s="4">
        <v>6.4</v>
      </c>
      <c r="L9" s="4">
        <v>6.4</v>
      </c>
    </row>
    <row r="10" spans="1:12" ht="18" customHeight="1">
      <c r="A10" s="3" t="s">
        <v>9</v>
      </c>
      <c r="B10" s="8">
        <v>222</v>
      </c>
      <c r="C10" s="7">
        <v>11.6</v>
      </c>
      <c r="D10" s="7">
        <v>41</v>
      </c>
      <c r="E10" s="7"/>
      <c r="F10" s="7"/>
      <c r="G10" s="7"/>
      <c r="H10" s="7"/>
      <c r="I10" s="9">
        <v>5.2</v>
      </c>
      <c r="J10" s="4">
        <v>5</v>
      </c>
      <c r="K10" s="4">
        <v>5.4</v>
      </c>
      <c r="L10" s="4">
        <v>4.9</v>
      </c>
    </row>
    <row r="11" spans="1:12" ht="18" customHeight="1">
      <c r="A11" s="3" t="s">
        <v>9</v>
      </c>
      <c r="B11" s="3">
        <v>296</v>
      </c>
      <c r="C11" s="4">
        <v>2.4</v>
      </c>
      <c r="D11" s="3">
        <v>55</v>
      </c>
      <c r="E11" s="4">
        <v>6.7</v>
      </c>
      <c r="F11" s="4">
        <v>6.8</v>
      </c>
      <c r="G11" s="4">
        <v>7.3</v>
      </c>
      <c r="H11" s="4">
        <v>8.2</v>
      </c>
      <c r="I11" s="4">
        <v>7.8</v>
      </c>
      <c r="J11" s="4">
        <v>7.8</v>
      </c>
      <c r="K11" s="4">
        <v>7.8</v>
      </c>
      <c r="L11" s="4">
        <v>7.4</v>
      </c>
    </row>
    <row r="12" spans="1:12" ht="18" customHeight="1">
      <c r="A12" s="3" t="s">
        <v>9</v>
      </c>
      <c r="B12" s="3">
        <v>265</v>
      </c>
      <c r="C12" s="4">
        <v>4.4</v>
      </c>
      <c r="D12" s="3">
        <v>55</v>
      </c>
      <c r="E12" s="4">
        <v>8.5</v>
      </c>
      <c r="F12" s="4"/>
      <c r="G12" s="4"/>
      <c r="H12" s="4"/>
      <c r="I12" s="4"/>
      <c r="J12" s="4"/>
      <c r="K12" s="4"/>
      <c r="L12" s="4"/>
    </row>
    <row r="13" spans="1:12" ht="18" customHeight="1">
      <c r="A13" s="8" t="s">
        <v>9</v>
      </c>
      <c r="B13" s="8">
        <v>264</v>
      </c>
      <c r="C13" s="9">
        <v>11.4</v>
      </c>
      <c r="D13" s="23">
        <v>55</v>
      </c>
      <c r="E13" s="9">
        <v>83.2</v>
      </c>
      <c r="F13" s="9">
        <v>83.2</v>
      </c>
      <c r="G13" s="9">
        <v>83.5</v>
      </c>
      <c r="H13" s="9">
        <v>84</v>
      </c>
      <c r="I13" s="9">
        <v>83.9</v>
      </c>
      <c r="J13" s="9">
        <v>86.9</v>
      </c>
      <c r="K13" s="7">
        <v>88.7</v>
      </c>
      <c r="L13" s="7">
        <v>88.4</v>
      </c>
    </row>
    <row r="14" spans="1:12" ht="18" customHeight="1">
      <c r="A14" s="3" t="s">
        <v>9</v>
      </c>
      <c r="B14" s="3">
        <v>301</v>
      </c>
      <c r="C14" s="4">
        <v>11.6</v>
      </c>
      <c r="D14" s="3">
        <v>55</v>
      </c>
      <c r="E14" s="4">
        <v>10</v>
      </c>
      <c r="F14" s="4">
        <v>10.9</v>
      </c>
      <c r="G14" s="4">
        <v>11.2</v>
      </c>
      <c r="H14" s="4">
        <v>11.8</v>
      </c>
      <c r="I14" s="4">
        <v>12</v>
      </c>
      <c r="J14" s="4">
        <v>12.2</v>
      </c>
      <c r="K14" s="4">
        <v>12.7</v>
      </c>
      <c r="L14" s="4">
        <v>12.8</v>
      </c>
    </row>
    <row r="15" spans="1:12" ht="18" customHeight="1">
      <c r="A15" s="3" t="s">
        <v>9</v>
      </c>
      <c r="B15" s="3">
        <v>295</v>
      </c>
      <c r="C15" s="4">
        <v>6.4</v>
      </c>
      <c r="D15" s="3">
        <v>73</v>
      </c>
      <c r="E15" s="4"/>
      <c r="F15" s="4"/>
      <c r="G15" s="4">
        <v>6</v>
      </c>
      <c r="H15" s="4">
        <v>7.2</v>
      </c>
      <c r="I15" s="4">
        <v>6.7</v>
      </c>
      <c r="J15" s="4">
        <v>7.1</v>
      </c>
      <c r="K15" s="4"/>
      <c r="L15" s="4"/>
    </row>
    <row r="16" spans="1:12" ht="18" customHeight="1">
      <c r="A16" s="3" t="s">
        <v>9</v>
      </c>
      <c r="B16" s="3">
        <v>303</v>
      </c>
      <c r="C16" s="4">
        <v>11.7</v>
      </c>
      <c r="D16" s="3">
        <v>75</v>
      </c>
      <c r="E16" s="4">
        <v>61</v>
      </c>
      <c r="F16" s="4">
        <v>64</v>
      </c>
      <c r="G16" s="4">
        <v>65.4</v>
      </c>
      <c r="H16" s="4">
        <v>66</v>
      </c>
      <c r="I16" s="4">
        <v>66.7</v>
      </c>
      <c r="J16" s="4">
        <v>69.5</v>
      </c>
      <c r="K16" s="4">
        <v>70.6</v>
      </c>
      <c r="L16" s="4">
        <v>70.9</v>
      </c>
    </row>
    <row r="17" spans="1:12" ht="18" customHeight="1">
      <c r="A17" s="3" t="s">
        <v>9</v>
      </c>
      <c r="B17" s="3">
        <v>288</v>
      </c>
      <c r="C17" s="4">
        <v>12.4</v>
      </c>
      <c r="D17" s="3">
        <v>82</v>
      </c>
      <c r="E17" s="4">
        <v>8.9</v>
      </c>
      <c r="F17" s="4">
        <v>9.2</v>
      </c>
      <c r="G17" s="4">
        <v>11</v>
      </c>
      <c r="H17" s="4">
        <v>12.3</v>
      </c>
      <c r="I17" s="4">
        <v>12.4</v>
      </c>
      <c r="J17" s="4">
        <v>13</v>
      </c>
      <c r="K17" s="4">
        <v>13.2</v>
      </c>
      <c r="L17" s="4">
        <v>13.1</v>
      </c>
    </row>
    <row r="18" spans="1:12" ht="18" customHeight="1">
      <c r="A18" s="3" t="s">
        <v>9</v>
      </c>
      <c r="B18" s="3">
        <v>268</v>
      </c>
      <c r="C18" s="4">
        <v>2.5</v>
      </c>
      <c r="D18" s="3">
        <v>83</v>
      </c>
      <c r="E18" s="4"/>
      <c r="F18" s="4">
        <v>5.3</v>
      </c>
      <c r="G18" s="4">
        <v>5.3</v>
      </c>
      <c r="H18" s="4">
        <v>5.4</v>
      </c>
      <c r="I18" s="4">
        <v>5.4</v>
      </c>
      <c r="J18" s="4"/>
      <c r="K18" s="4"/>
      <c r="L18" s="4"/>
    </row>
    <row r="19" spans="1:12" ht="18" customHeight="1">
      <c r="A19" s="3" t="s">
        <v>9</v>
      </c>
      <c r="B19" s="3">
        <v>240</v>
      </c>
      <c r="C19" s="4">
        <v>4.7</v>
      </c>
      <c r="D19" s="3">
        <v>84</v>
      </c>
      <c r="E19" s="4">
        <v>64</v>
      </c>
      <c r="F19" s="4"/>
      <c r="G19" s="4"/>
      <c r="H19" s="4"/>
      <c r="I19" s="4"/>
      <c r="J19" s="4"/>
      <c r="K19" s="4"/>
      <c r="L19" s="4"/>
    </row>
    <row r="20" spans="1:12" ht="18" customHeight="1">
      <c r="A20" s="8" t="s">
        <v>10</v>
      </c>
      <c r="B20" s="8">
        <v>302</v>
      </c>
      <c r="C20" s="9">
        <v>12.3</v>
      </c>
      <c r="D20" s="7">
        <v>84</v>
      </c>
      <c r="E20" s="7"/>
      <c r="F20" s="7"/>
      <c r="G20" s="7"/>
      <c r="H20" s="7"/>
      <c r="I20" s="7"/>
      <c r="J20" s="7">
        <v>8.9</v>
      </c>
      <c r="K20" s="4">
        <v>9</v>
      </c>
      <c r="L20" s="4">
        <v>8.9</v>
      </c>
    </row>
    <row r="21" spans="1:13" ht="18" customHeight="1">
      <c r="A21" s="3" t="s">
        <v>10</v>
      </c>
      <c r="B21" s="3">
        <v>239</v>
      </c>
      <c r="C21" s="4">
        <v>10</v>
      </c>
      <c r="D21" s="3">
        <v>85</v>
      </c>
      <c r="E21" s="4">
        <v>19.4</v>
      </c>
      <c r="F21" s="4">
        <v>20.2</v>
      </c>
      <c r="G21" s="4">
        <v>21.2</v>
      </c>
      <c r="H21" s="4">
        <v>22.8</v>
      </c>
      <c r="I21" s="4">
        <v>22.5</v>
      </c>
      <c r="J21" s="4">
        <v>23</v>
      </c>
      <c r="K21" s="4">
        <v>23.2</v>
      </c>
      <c r="L21" s="4">
        <v>23.4</v>
      </c>
      <c r="M21">
        <f>IF(F21&gt;0,EXP(-1.8384+2.3524*LN(E21)),0)</f>
        <v>170.22283292227542</v>
      </c>
    </row>
    <row r="22" spans="1:12" ht="18" customHeight="1">
      <c r="A22" s="3" t="s">
        <v>9</v>
      </c>
      <c r="B22" s="3">
        <v>237</v>
      </c>
      <c r="C22" s="4">
        <v>4.4</v>
      </c>
      <c r="D22" s="3">
        <v>96</v>
      </c>
      <c r="E22" s="4">
        <v>7.9</v>
      </c>
      <c r="F22" s="4">
        <v>8.2</v>
      </c>
      <c r="G22" s="4">
        <v>9.5</v>
      </c>
      <c r="H22" s="4">
        <v>9.6</v>
      </c>
      <c r="I22" s="4">
        <v>10.2</v>
      </c>
      <c r="J22" s="4">
        <v>10.2</v>
      </c>
      <c r="K22" s="4">
        <v>10.4</v>
      </c>
      <c r="L22" s="4">
        <v>10.4</v>
      </c>
    </row>
    <row r="23" spans="1:12" ht="18" customHeight="1">
      <c r="A23" s="3" t="s">
        <v>9</v>
      </c>
      <c r="B23" s="3">
        <v>241</v>
      </c>
      <c r="C23" s="4">
        <v>6</v>
      </c>
      <c r="D23" s="3">
        <v>106</v>
      </c>
      <c r="E23" s="4">
        <v>10.5</v>
      </c>
      <c r="F23" s="4">
        <v>11</v>
      </c>
      <c r="G23" s="4">
        <v>11.5</v>
      </c>
      <c r="H23" s="4">
        <v>12.4</v>
      </c>
      <c r="I23" s="4">
        <v>13.2</v>
      </c>
      <c r="J23" s="4">
        <v>14.4</v>
      </c>
      <c r="K23" s="4">
        <v>15.2</v>
      </c>
      <c r="L23" s="4">
        <v>15.3</v>
      </c>
    </row>
    <row r="24" spans="1:12" ht="18" customHeight="1">
      <c r="A24" s="3" t="s">
        <v>9</v>
      </c>
      <c r="B24" s="3">
        <v>293</v>
      </c>
      <c r="C24" s="4">
        <v>1</v>
      </c>
      <c r="D24" s="3">
        <v>107</v>
      </c>
      <c r="E24" s="4">
        <v>11.5</v>
      </c>
      <c r="F24" s="4">
        <v>12.2</v>
      </c>
      <c r="G24" s="4">
        <v>15.1</v>
      </c>
      <c r="H24" s="4">
        <v>15.6</v>
      </c>
      <c r="I24" s="4">
        <v>16.5</v>
      </c>
      <c r="J24" s="4">
        <v>18.3</v>
      </c>
      <c r="K24" s="4">
        <v>19.6</v>
      </c>
      <c r="L24" s="4">
        <v>14.8</v>
      </c>
    </row>
    <row r="25" spans="1:12" ht="18" customHeight="1">
      <c r="A25" s="3" t="s">
        <v>9</v>
      </c>
      <c r="B25" s="3">
        <v>237</v>
      </c>
      <c r="C25" s="4">
        <v>3</v>
      </c>
      <c r="D25" s="3">
        <v>108</v>
      </c>
      <c r="E25" s="4">
        <v>6</v>
      </c>
      <c r="F25" s="4">
        <v>6</v>
      </c>
      <c r="G25" s="4">
        <v>6.6</v>
      </c>
      <c r="H25" s="4">
        <v>6.7</v>
      </c>
      <c r="I25" s="4">
        <v>6.5</v>
      </c>
      <c r="J25" s="4">
        <v>6.7</v>
      </c>
      <c r="K25" s="4">
        <v>6.7</v>
      </c>
      <c r="L25" s="4">
        <v>6.8</v>
      </c>
    </row>
    <row r="26" spans="1:12" ht="18" customHeight="1">
      <c r="A26" s="3" t="s">
        <v>9</v>
      </c>
      <c r="B26" s="8">
        <v>226</v>
      </c>
      <c r="C26" s="7">
        <v>10.7</v>
      </c>
      <c r="D26" s="7">
        <v>109</v>
      </c>
      <c r="E26" s="7"/>
      <c r="F26" s="7"/>
      <c r="G26" s="7"/>
      <c r="H26" s="7"/>
      <c r="I26" s="9">
        <v>7.9</v>
      </c>
      <c r="J26" s="4">
        <v>8.6</v>
      </c>
      <c r="K26" s="4">
        <v>8.9</v>
      </c>
      <c r="L26" s="4">
        <v>8.7</v>
      </c>
    </row>
    <row r="27" spans="1:12" ht="18" customHeight="1">
      <c r="A27" s="3" t="s">
        <v>9</v>
      </c>
      <c r="B27" s="8">
        <v>224</v>
      </c>
      <c r="C27" s="7">
        <v>12</v>
      </c>
      <c r="D27" s="7">
        <v>109</v>
      </c>
      <c r="E27" s="7"/>
      <c r="F27" s="7"/>
      <c r="G27" s="7"/>
      <c r="H27" s="7"/>
      <c r="I27" s="9">
        <v>10.6</v>
      </c>
      <c r="J27" s="4">
        <v>11.5</v>
      </c>
      <c r="K27" s="4">
        <v>12.3</v>
      </c>
      <c r="L27" s="4">
        <v>12.5</v>
      </c>
    </row>
    <row r="28" spans="1:12" ht="18" customHeight="1">
      <c r="A28" s="3" t="s">
        <v>9</v>
      </c>
      <c r="B28" s="8">
        <v>279</v>
      </c>
      <c r="C28" s="7">
        <v>12</v>
      </c>
      <c r="D28" s="7">
        <v>111</v>
      </c>
      <c r="E28" s="7"/>
      <c r="F28" s="7"/>
      <c r="G28" s="7"/>
      <c r="H28" s="7"/>
      <c r="I28" s="9">
        <v>4</v>
      </c>
      <c r="J28" s="4">
        <v>4</v>
      </c>
      <c r="K28" s="4">
        <v>4.1</v>
      </c>
      <c r="L28" s="4">
        <v>5</v>
      </c>
    </row>
    <row r="29" spans="1:12" ht="18" customHeight="1">
      <c r="A29" s="3" t="s">
        <v>9</v>
      </c>
      <c r="B29" s="3">
        <v>242</v>
      </c>
      <c r="C29" s="4">
        <v>8</v>
      </c>
      <c r="D29" s="3">
        <v>115</v>
      </c>
      <c r="E29" s="4">
        <v>12.9</v>
      </c>
      <c r="F29" s="4">
        <v>13.8</v>
      </c>
      <c r="G29" s="4">
        <v>14.7</v>
      </c>
      <c r="H29" s="4">
        <v>16.4</v>
      </c>
      <c r="I29" s="4">
        <v>17.4</v>
      </c>
      <c r="J29" s="4">
        <v>19.3</v>
      </c>
      <c r="K29" s="4">
        <v>20.3</v>
      </c>
      <c r="L29" s="4">
        <v>20.7</v>
      </c>
    </row>
    <row r="30" spans="1:12" ht="18" customHeight="1">
      <c r="A30" s="3" t="s">
        <v>9</v>
      </c>
      <c r="B30" s="3">
        <v>243</v>
      </c>
      <c r="C30" s="4">
        <v>9.8</v>
      </c>
      <c r="D30" s="3">
        <v>124</v>
      </c>
      <c r="E30" s="4">
        <v>7.5</v>
      </c>
      <c r="F30" s="4">
        <v>7.7</v>
      </c>
      <c r="G30" s="4">
        <v>8.3</v>
      </c>
      <c r="H30" s="4">
        <v>9.1</v>
      </c>
      <c r="I30" s="4">
        <v>9.3</v>
      </c>
      <c r="J30" s="4">
        <v>9.7</v>
      </c>
      <c r="K30" s="4">
        <v>9.9</v>
      </c>
      <c r="L30" s="4">
        <v>9.9</v>
      </c>
    </row>
    <row r="31" spans="1:12" ht="18" customHeight="1">
      <c r="A31" s="3" t="s">
        <v>9</v>
      </c>
      <c r="B31" s="3">
        <v>271</v>
      </c>
      <c r="C31" s="4">
        <v>4.2</v>
      </c>
      <c r="D31" s="3">
        <v>125</v>
      </c>
      <c r="E31" s="4"/>
      <c r="F31" s="4">
        <v>5.7</v>
      </c>
      <c r="G31" s="4">
        <v>6.5</v>
      </c>
      <c r="H31" s="4">
        <v>6.7</v>
      </c>
      <c r="I31" s="4">
        <v>6</v>
      </c>
      <c r="J31" s="4">
        <v>6.3</v>
      </c>
      <c r="K31" s="4">
        <v>6.36</v>
      </c>
      <c r="L31" s="4">
        <v>6.8</v>
      </c>
    </row>
    <row r="32" spans="1:12" ht="18" customHeight="1">
      <c r="A32" s="3" t="s">
        <v>9</v>
      </c>
      <c r="B32" s="8">
        <v>304</v>
      </c>
      <c r="C32" s="7">
        <v>9.8</v>
      </c>
      <c r="D32" s="7">
        <v>129</v>
      </c>
      <c r="E32" s="7"/>
      <c r="F32" s="7"/>
      <c r="G32" s="7"/>
      <c r="H32" s="7"/>
      <c r="I32" s="9">
        <v>5.2</v>
      </c>
      <c r="J32" s="4">
        <v>5.8</v>
      </c>
      <c r="K32" s="4">
        <v>5.2</v>
      </c>
      <c r="L32" s="4">
        <v>5.3</v>
      </c>
    </row>
    <row r="33" spans="1:12" ht="18" customHeight="1">
      <c r="A33" s="3" t="s">
        <v>9</v>
      </c>
      <c r="B33" s="3">
        <v>235</v>
      </c>
      <c r="C33" s="4">
        <v>3.7</v>
      </c>
      <c r="D33" s="3">
        <v>132</v>
      </c>
      <c r="E33" s="4">
        <v>7.5</v>
      </c>
      <c r="F33" s="4">
        <v>8.2</v>
      </c>
      <c r="G33" s="4">
        <v>9.5</v>
      </c>
      <c r="H33" s="4">
        <v>10.3</v>
      </c>
      <c r="I33" s="4">
        <v>10.6</v>
      </c>
      <c r="J33" s="4">
        <v>11.4</v>
      </c>
      <c r="K33" s="4">
        <v>11.8</v>
      </c>
      <c r="L33" s="4">
        <v>11.9</v>
      </c>
    </row>
    <row r="34" spans="1:12" ht="18" customHeight="1">
      <c r="A34" s="3" t="s">
        <v>9</v>
      </c>
      <c r="B34" s="8">
        <v>227</v>
      </c>
      <c r="C34" s="7">
        <v>8</v>
      </c>
      <c r="D34" s="7">
        <v>138</v>
      </c>
      <c r="E34" s="7"/>
      <c r="F34" s="7"/>
      <c r="G34" s="7"/>
      <c r="H34" s="7"/>
      <c r="I34" s="9">
        <v>5.6</v>
      </c>
      <c r="J34" s="4">
        <v>5.5</v>
      </c>
      <c r="K34" s="4">
        <v>5.3</v>
      </c>
      <c r="L34" s="4">
        <v>6.4</v>
      </c>
    </row>
    <row r="35" spans="1:12" ht="18" customHeight="1">
      <c r="A35" s="3" t="s">
        <v>9</v>
      </c>
      <c r="B35" s="3">
        <v>272</v>
      </c>
      <c r="C35" s="4">
        <v>6.1</v>
      </c>
      <c r="D35" s="3">
        <v>145</v>
      </c>
      <c r="E35" s="4"/>
      <c r="F35" s="4">
        <v>9</v>
      </c>
      <c r="G35" s="4">
        <v>9.9</v>
      </c>
      <c r="H35" s="4">
        <v>10.1</v>
      </c>
      <c r="I35" s="4">
        <v>10.4</v>
      </c>
      <c r="J35" s="4">
        <v>10.3</v>
      </c>
      <c r="K35" s="4">
        <v>10.7</v>
      </c>
      <c r="L35" s="4">
        <v>10.4</v>
      </c>
    </row>
    <row r="36" spans="1:12" ht="18" customHeight="1">
      <c r="A36" s="3" t="s">
        <v>9</v>
      </c>
      <c r="B36" s="3">
        <v>236</v>
      </c>
      <c r="C36" s="4">
        <v>2.2</v>
      </c>
      <c r="D36" s="3">
        <v>148</v>
      </c>
      <c r="E36" s="4">
        <v>6.5</v>
      </c>
      <c r="F36" s="4">
        <v>7</v>
      </c>
      <c r="G36" s="4">
        <v>7.4</v>
      </c>
      <c r="H36" s="4">
        <v>7.9</v>
      </c>
      <c r="I36" s="4">
        <v>8.1</v>
      </c>
      <c r="J36" s="4">
        <v>8.1</v>
      </c>
      <c r="K36" s="4">
        <v>8.2</v>
      </c>
      <c r="L36" s="4">
        <v>8</v>
      </c>
    </row>
    <row r="37" spans="1:12" ht="18" customHeight="1">
      <c r="A37" s="3" t="s">
        <v>9</v>
      </c>
      <c r="B37" s="8">
        <v>229</v>
      </c>
      <c r="C37" s="7">
        <v>8.2</v>
      </c>
      <c r="D37" s="7">
        <v>154</v>
      </c>
      <c r="E37" s="7"/>
      <c r="F37" s="7"/>
      <c r="G37" s="7"/>
      <c r="H37" s="7"/>
      <c r="I37" s="9">
        <v>6</v>
      </c>
      <c r="J37" s="4">
        <v>6.6</v>
      </c>
      <c r="K37" s="4">
        <v>6.5</v>
      </c>
      <c r="L37" s="4">
        <v>7</v>
      </c>
    </row>
    <row r="38" spans="1:12" ht="18" customHeight="1">
      <c r="A38" s="3" t="s">
        <v>9</v>
      </c>
      <c r="B38" s="8">
        <v>228</v>
      </c>
      <c r="C38" s="7">
        <v>10.3</v>
      </c>
      <c r="D38" s="7">
        <v>160</v>
      </c>
      <c r="E38" s="7"/>
      <c r="F38" s="7"/>
      <c r="G38" s="7"/>
      <c r="H38" s="7"/>
      <c r="I38" s="9">
        <v>5.4</v>
      </c>
      <c r="J38" s="4">
        <v>5.2</v>
      </c>
      <c r="K38" s="4">
        <v>5</v>
      </c>
      <c r="L38" s="4">
        <v>5.2</v>
      </c>
    </row>
    <row r="39" spans="1:12" ht="18" customHeight="1">
      <c r="A39" s="3" t="s">
        <v>9</v>
      </c>
      <c r="B39" s="3">
        <v>244</v>
      </c>
      <c r="C39" s="4">
        <v>14</v>
      </c>
      <c r="D39" s="3">
        <v>163</v>
      </c>
      <c r="E39" s="4">
        <v>9.2</v>
      </c>
      <c r="F39" s="4">
        <v>9.8</v>
      </c>
      <c r="G39" s="4">
        <v>10.9</v>
      </c>
      <c r="H39" s="4">
        <v>11</v>
      </c>
      <c r="I39" s="4">
        <v>11.3</v>
      </c>
      <c r="J39" s="4">
        <v>11.5</v>
      </c>
      <c r="K39" s="4">
        <v>11.2</v>
      </c>
      <c r="L39" s="4">
        <v>11.1</v>
      </c>
    </row>
    <row r="40" spans="1:13" ht="18" customHeight="1">
      <c r="A40" s="3" t="s">
        <v>8</v>
      </c>
      <c r="B40" s="3">
        <v>234</v>
      </c>
      <c r="C40" s="4">
        <v>4.3</v>
      </c>
      <c r="D40" s="3">
        <v>166</v>
      </c>
      <c r="E40" s="4">
        <v>6.4</v>
      </c>
      <c r="F40" s="4">
        <v>6.8</v>
      </c>
      <c r="G40" s="4"/>
      <c r="H40" s="4"/>
      <c r="I40" s="4"/>
      <c r="J40" s="4"/>
      <c r="K40" s="4"/>
      <c r="L40" s="4"/>
      <c r="M40">
        <f>IF(F40&gt;0,EXP(-2.639+2.5466*LN(E40)),0)</f>
        <v>8.070766524866483</v>
      </c>
    </row>
    <row r="41" spans="1:12" ht="18" customHeight="1">
      <c r="A41" s="3" t="s">
        <v>9</v>
      </c>
      <c r="B41" s="3">
        <v>206</v>
      </c>
      <c r="C41" s="4">
        <v>10</v>
      </c>
      <c r="D41" s="3">
        <v>178</v>
      </c>
      <c r="E41" s="4">
        <v>66.8</v>
      </c>
      <c r="F41" s="4">
        <v>66.4</v>
      </c>
      <c r="G41" s="4">
        <v>68</v>
      </c>
      <c r="H41" s="4">
        <v>68.6</v>
      </c>
      <c r="I41" s="4">
        <v>68.4</v>
      </c>
      <c r="J41" s="4">
        <v>68.4</v>
      </c>
      <c r="K41" s="4">
        <v>69.3</v>
      </c>
      <c r="L41" s="4">
        <v>68.2</v>
      </c>
    </row>
    <row r="42" spans="1:12" ht="18" customHeight="1">
      <c r="A42" s="3" t="s">
        <v>9</v>
      </c>
      <c r="B42" s="3">
        <v>306</v>
      </c>
      <c r="C42" s="4">
        <v>8.1</v>
      </c>
      <c r="D42" s="3">
        <v>179</v>
      </c>
      <c r="E42" s="4">
        <v>8.5</v>
      </c>
      <c r="F42" s="4">
        <v>8.3</v>
      </c>
      <c r="G42" s="4">
        <v>9.8</v>
      </c>
      <c r="H42" s="4">
        <v>10.6</v>
      </c>
      <c r="I42" s="4">
        <v>10.8</v>
      </c>
      <c r="J42" s="4">
        <v>11.9</v>
      </c>
      <c r="K42" s="4">
        <v>13.1</v>
      </c>
      <c r="L42" s="4">
        <v>14</v>
      </c>
    </row>
    <row r="43" spans="1:12" ht="18" customHeight="1">
      <c r="A43" s="3" t="s">
        <v>8</v>
      </c>
      <c r="B43" s="3">
        <v>233</v>
      </c>
      <c r="C43" s="4">
        <v>4.9</v>
      </c>
      <c r="D43" s="3">
        <v>186</v>
      </c>
      <c r="E43" s="4">
        <v>6.4</v>
      </c>
      <c r="F43" s="4">
        <v>6.8</v>
      </c>
      <c r="G43" s="4"/>
      <c r="H43" s="4"/>
      <c r="I43" s="4"/>
      <c r="J43" s="4"/>
      <c r="K43" s="4"/>
      <c r="L43" s="4"/>
    </row>
    <row r="44" spans="1:12" ht="18" customHeight="1">
      <c r="A44" s="3" t="s">
        <v>9</v>
      </c>
      <c r="B44" s="8">
        <v>277</v>
      </c>
      <c r="C44" s="7">
        <v>12.3</v>
      </c>
      <c r="D44" s="7">
        <v>190</v>
      </c>
      <c r="E44" s="7"/>
      <c r="F44" s="7"/>
      <c r="G44" s="7"/>
      <c r="H44" s="7"/>
      <c r="I44" s="9">
        <v>9.2</v>
      </c>
      <c r="J44" s="4">
        <v>9.6</v>
      </c>
      <c r="K44" s="4">
        <v>9.7</v>
      </c>
      <c r="L44" s="4">
        <v>9.6</v>
      </c>
    </row>
    <row r="45" spans="1:12" ht="18" customHeight="1">
      <c r="A45" s="3" t="s">
        <v>9</v>
      </c>
      <c r="B45" s="8">
        <v>278</v>
      </c>
      <c r="C45" s="7">
        <v>9.2</v>
      </c>
      <c r="D45" s="7">
        <v>196</v>
      </c>
      <c r="E45" s="7"/>
      <c r="F45" s="7"/>
      <c r="G45" s="7"/>
      <c r="H45" s="7"/>
      <c r="I45" s="9">
        <v>5.5</v>
      </c>
      <c r="J45" s="4"/>
      <c r="K45" s="4"/>
      <c r="L45" s="4"/>
    </row>
    <row r="46" spans="1:12" ht="18" customHeight="1">
      <c r="A46" s="3" t="s">
        <v>8</v>
      </c>
      <c r="B46" s="3">
        <v>267</v>
      </c>
      <c r="C46" s="4">
        <v>2.9</v>
      </c>
      <c r="D46" s="3">
        <v>202</v>
      </c>
      <c r="E46" s="4"/>
      <c r="F46" s="4">
        <v>6.5</v>
      </c>
      <c r="G46" s="4">
        <v>9.3</v>
      </c>
      <c r="H46" s="4"/>
      <c r="I46" s="4"/>
      <c r="J46" s="4"/>
      <c r="K46" s="4"/>
      <c r="L46" s="4"/>
    </row>
    <row r="47" spans="1:12" ht="18" customHeight="1">
      <c r="A47" s="3" t="s">
        <v>8</v>
      </c>
      <c r="B47" s="3">
        <v>229</v>
      </c>
      <c r="C47" s="4">
        <v>7</v>
      </c>
      <c r="D47" s="3">
        <v>205</v>
      </c>
      <c r="E47" s="4">
        <v>6</v>
      </c>
      <c r="F47" s="4">
        <v>5.6</v>
      </c>
      <c r="G47" s="4"/>
      <c r="H47" s="4"/>
      <c r="I47" s="4"/>
      <c r="J47" s="4"/>
      <c r="K47" s="4"/>
      <c r="L47" s="4"/>
    </row>
    <row r="48" spans="1:12" ht="18" customHeight="1">
      <c r="A48" s="3" t="s">
        <v>9</v>
      </c>
      <c r="B48" s="3">
        <v>307</v>
      </c>
      <c r="C48" s="4">
        <v>8.2</v>
      </c>
      <c r="D48" s="3">
        <v>206</v>
      </c>
      <c r="E48" s="4">
        <v>6.2</v>
      </c>
      <c r="F48" s="4">
        <v>6.8</v>
      </c>
      <c r="G48" s="4">
        <v>7</v>
      </c>
      <c r="H48" s="4">
        <v>7.3</v>
      </c>
      <c r="I48" s="4">
        <v>7.4</v>
      </c>
      <c r="J48" s="4">
        <v>7.1</v>
      </c>
      <c r="K48" s="4">
        <v>7.1</v>
      </c>
      <c r="L48" s="4">
        <v>7</v>
      </c>
    </row>
    <row r="49" spans="1:12" ht="18" customHeight="1">
      <c r="A49" s="8" t="s">
        <v>9</v>
      </c>
      <c r="B49" s="8">
        <v>308</v>
      </c>
      <c r="C49" s="9">
        <v>11.3</v>
      </c>
      <c r="D49" s="7">
        <v>208</v>
      </c>
      <c r="E49" s="7"/>
      <c r="F49" s="7"/>
      <c r="G49" s="7"/>
      <c r="H49" s="7"/>
      <c r="I49" s="7"/>
      <c r="J49" s="7">
        <v>5</v>
      </c>
      <c r="K49" s="4">
        <v>5</v>
      </c>
      <c r="L49" s="4">
        <v>4.9</v>
      </c>
    </row>
    <row r="50" spans="1:12" ht="18" customHeight="1">
      <c r="A50" s="3" t="s">
        <v>9</v>
      </c>
      <c r="B50" s="3">
        <v>305</v>
      </c>
      <c r="C50" s="4">
        <v>1.6</v>
      </c>
      <c r="D50" s="3">
        <v>211</v>
      </c>
      <c r="E50" s="4">
        <v>7.4</v>
      </c>
      <c r="F50" s="4">
        <v>7.3</v>
      </c>
      <c r="G50" s="4">
        <v>8.3</v>
      </c>
      <c r="H50" s="4">
        <v>8.5</v>
      </c>
      <c r="I50" s="4">
        <v>8.5</v>
      </c>
      <c r="J50" s="4">
        <v>9.1</v>
      </c>
      <c r="K50" s="4">
        <v>9.2</v>
      </c>
      <c r="L50" s="4">
        <v>9.2</v>
      </c>
    </row>
    <row r="51" spans="1:12" ht="18" customHeight="1">
      <c r="A51" s="3" t="s">
        <v>9</v>
      </c>
      <c r="B51" s="8">
        <v>273</v>
      </c>
      <c r="C51" s="7">
        <v>12.6</v>
      </c>
      <c r="D51" s="7">
        <v>213</v>
      </c>
      <c r="E51" s="7"/>
      <c r="F51" s="7"/>
      <c r="G51" s="7"/>
      <c r="H51" s="7"/>
      <c r="I51" s="9">
        <v>6.2</v>
      </c>
      <c r="J51" s="4">
        <v>6.9</v>
      </c>
      <c r="K51" s="4">
        <v>7</v>
      </c>
      <c r="L51" s="4">
        <v>6.9</v>
      </c>
    </row>
    <row r="52" spans="1:12" ht="18" customHeight="1">
      <c r="A52" s="3" t="s">
        <v>9</v>
      </c>
      <c r="B52" s="3">
        <v>291</v>
      </c>
      <c r="C52" s="4">
        <v>12</v>
      </c>
      <c r="D52" s="3">
        <v>215</v>
      </c>
      <c r="E52" s="4">
        <v>65</v>
      </c>
      <c r="F52" s="4">
        <v>65.1</v>
      </c>
      <c r="G52" s="4">
        <v>67</v>
      </c>
      <c r="H52" s="4">
        <v>67.6</v>
      </c>
      <c r="I52" s="4">
        <v>68.7</v>
      </c>
      <c r="J52" s="4">
        <v>69.2</v>
      </c>
      <c r="K52" s="4">
        <v>70</v>
      </c>
      <c r="L52" s="4">
        <v>70.5</v>
      </c>
    </row>
    <row r="53" spans="1:12" ht="18" customHeight="1">
      <c r="A53" s="3" t="s">
        <v>9</v>
      </c>
      <c r="B53" s="3">
        <v>270</v>
      </c>
      <c r="C53" s="4">
        <v>2.5</v>
      </c>
      <c r="D53" s="3">
        <v>216</v>
      </c>
      <c r="E53" s="4"/>
      <c r="F53" s="4">
        <v>5</v>
      </c>
      <c r="G53" s="4">
        <v>5</v>
      </c>
      <c r="H53" s="4">
        <v>5.2</v>
      </c>
      <c r="I53" s="4">
        <v>3.6</v>
      </c>
      <c r="J53" s="4">
        <v>5.2</v>
      </c>
      <c r="K53" s="4">
        <v>5.2</v>
      </c>
      <c r="L53" s="4">
        <v>5.2</v>
      </c>
    </row>
    <row r="54" spans="1:12" ht="18" customHeight="1">
      <c r="A54" s="3" t="s">
        <v>9</v>
      </c>
      <c r="B54" s="3">
        <v>201</v>
      </c>
      <c r="C54" s="4">
        <v>11.1</v>
      </c>
      <c r="D54" s="3">
        <v>250</v>
      </c>
      <c r="E54" s="4"/>
      <c r="F54" s="4"/>
      <c r="G54" s="4">
        <v>6.1</v>
      </c>
      <c r="H54" s="4">
        <v>5.9</v>
      </c>
      <c r="I54" s="4">
        <v>6.3</v>
      </c>
      <c r="J54" s="4">
        <v>6.4</v>
      </c>
      <c r="K54" s="4">
        <v>6</v>
      </c>
      <c r="L54" s="4">
        <v>6.5</v>
      </c>
    </row>
    <row r="55" spans="1:12" ht="18" customHeight="1">
      <c r="A55" s="3" t="s">
        <v>9</v>
      </c>
      <c r="B55" s="3">
        <v>245</v>
      </c>
      <c r="C55" s="4">
        <v>9</v>
      </c>
      <c r="D55" s="3">
        <v>264</v>
      </c>
      <c r="E55" s="4">
        <v>48</v>
      </c>
      <c r="F55" s="4">
        <v>48.4</v>
      </c>
      <c r="G55" s="4">
        <v>48.3</v>
      </c>
      <c r="H55" s="4">
        <v>48.3</v>
      </c>
      <c r="I55" s="4">
        <v>46.8</v>
      </c>
      <c r="J55" s="4">
        <v>48.4</v>
      </c>
      <c r="K55" s="4">
        <v>49</v>
      </c>
      <c r="L55" s="4">
        <v>50.1</v>
      </c>
    </row>
    <row r="56" spans="1:12" ht="18" customHeight="1">
      <c r="A56" s="3" t="s">
        <v>9</v>
      </c>
      <c r="B56" s="3">
        <v>300</v>
      </c>
      <c r="C56" s="4">
        <v>10</v>
      </c>
      <c r="D56" s="3">
        <v>275</v>
      </c>
      <c r="E56" s="4">
        <v>56.8</v>
      </c>
      <c r="F56" s="4">
        <v>58</v>
      </c>
      <c r="G56" s="4">
        <v>58.4</v>
      </c>
      <c r="H56" s="4">
        <v>58.8</v>
      </c>
      <c r="I56" s="4">
        <v>59.5</v>
      </c>
      <c r="J56" s="4">
        <v>62</v>
      </c>
      <c r="K56" s="4">
        <v>62.6</v>
      </c>
      <c r="L56" s="4">
        <v>63.5</v>
      </c>
    </row>
    <row r="57" spans="1:12" ht="18" customHeight="1">
      <c r="A57" s="3" t="s">
        <v>9</v>
      </c>
      <c r="B57" s="3">
        <v>276</v>
      </c>
      <c r="C57" s="4">
        <v>12</v>
      </c>
      <c r="D57" s="3">
        <v>281</v>
      </c>
      <c r="E57" s="4"/>
      <c r="F57" s="4"/>
      <c r="G57" s="4"/>
      <c r="H57" s="4">
        <v>6</v>
      </c>
      <c r="I57" s="4">
        <v>5</v>
      </c>
      <c r="J57" s="4">
        <v>7.3</v>
      </c>
      <c r="K57" s="4"/>
      <c r="L57" s="4"/>
    </row>
    <row r="58" spans="1:12" ht="18" customHeight="1">
      <c r="A58" s="3" t="s">
        <v>9</v>
      </c>
      <c r="B58" s="8">
        <v>275</v>
      </c>
      <c r="C58" s="7">
        <v>12</v>
      </c>
      <c r="D58" s="7">
        <v>308</v>
      </c>
      <c r="E58" s="7"/>
      <c r="F58" s="7"/>
      <c r="G58" s="7"/>
      <c r="H58" s="7"/>
      <c r="I58" s="9">
        <v>15</v>
      </c>
      <c r="J58" s="4">
        <v>15.8</v>
      </c>
      <c r="K58" s="4">
        <v>16</v>
      </c>
      <c r="L58" s="4">
        <v>16.5</v>
      </c>
    </row>
    <row r="59" spans="1:12" ht="18" customHeight="1">
      <c r="A59" s="3" t="s">
        <v>9</v>
      </c>
      <c r="B59" s="3">
        <v>202</v>
      </c>
      <c r="C59" s="4">
        <v>4.1</v>
      </c>
      <c r="D59" s="3">
        <v>315</v>
      </c>
      <c r="E59" s="4">
        <v>9.1</v>
      </c>
      <c r="F59" s="4">
        <v>9.8</v>
      </c>
      <c r="G59" s="4">
        <v>10.8</v>
      </c>
      <c r="H59" s="4">
        <v>11.8</v>
      </c>
      <c r="I59" s="4">
        <v>11.8</v>
      </c>
      <c r="J59" s="4">
        <v>13.3</v>
      </c>
      <c r="K59" s="4">
        <v>12.5</v>
      </c>
      <c r="L59" s="4">
        <v>13</v>
      </c>
    </row>
    <row r="60" spans="1:12" ht="18" customHeight="1">
      <c r="A60" s="3" t="s">
        <v>9</v>
      </c>
      <c r="B60" s="8">
        <v>274</v>
      </c>
      <c r="C60" s="7">
        <v>12.6</v>
      </c>
      <c r="D60" s="7">
        <v>318</v>
      </c>
      <c r="E60" s="7"/>
      <c r="F60" s="7"/>
      <c r="G60" s="7"/>
      <c r="H60" s="7"/>
      <c r="I60" s="9">
        <v>7.5</v>
      </c>
      <c r="J60" s="4">
        <v>13.7</v>
      </c>
      <c r="K60" s="4">
        <v>14.9</v>
      </c>
      <c r="L60" s="4">
        <v>14.7</v>
      </c>
    </row>
    <row r="61" spans="1:12" ht="18" customHeight="1">
      <c r="A61" s="3" t="s">
        <v>9</v>
      </c>
      <c r="B61" s="3">
        <v>246</v>
      </c>
      <c r="C61" s="4">
        <v>8.3</v>
      </c>
      <c r="D61" s="3">
        <v>321</v>
      </c>
      <c r="E61" s="4">
        <v>8.2</v>
      </c>
      <c r="F61" s="4">
        <v>8.7</v>
      </c>
      <c r="G61" s="4">
        <v>10.5</v>
      </c>
      <c r="H61" s="4">
        <v>10.8</v>
      </c>
      <c r="I61" s="4">
        <v>11.6</v>
      </c>
      <c r="J61" s="4">
        <v>12.5</v>
      </c>
      <c r="K61" s="4">
        <v>12.9</v>
      </c>
      <c r="L61" s="4">
        <v>13.1</v>
      </c>
    </row>
    <row r="62" spans="1:12" ht="18" customHeight="1">
      <c r="A62" s="3" t="s">
        <v>9</v>
      </c>
      <c r="B62" s="3">
        <v>299</v>
      </c>
      <c r="C62" s="4">
        <v>5.3</v>
      </c>
      <c r="D62" s="3">
        <v>326</v>
      </c>
      <c r="E62" s="4">
        <v>7.4</v>
      </c>
      <c r="F62" s="4">
        <v>7.3</v>
      </c>
      <c r="G62" s="4">
        <v>8.3</v>
      </c>
      <c r="H62" s="4">
        <v>8.7</v>
      </c>
      <c r="I62" s="4">
        <v>8.7</v>
      </c>
      <c r="J62" s="4">
        <v>9.9</v>
      </c>
      <c r="K62" s="4">
        <v>10.1</v>
      </c>
      <c r="L62" s="4">
        <v>9.8</v>
      </c>
    </row>
    <row r="63" spans="1:12" ht="18" customHeight="1">
      <c r="A63" s="3" t="s">
        <v>9</v>
      </c>
      <c r="B63" s="3">
        <v>203</v>
      </c>
      <c r="C63" s="4">
        <v>4.6</v>
      </c>
      <c r="D63" s="3">
        <v>333</v>
      </c>
      <c r="E63" s="4">
        <v>7.4</v>
      </c>
      <c r="F63" s="4">
        <v>7.5</v>
      </c>
      <c r="G63" s="4">
        <v>7.9</v>
      </c>
      <c r="H63" s="4">
        <v>8.4</v>
      </c>
      <c r="I63" s="4">
        <v>8</v>
      </c>
      <c r="J63" s="4"/>
      <c r="K63" s="4"/>
      <c r="L63" s="4"/>
    </row>
    <row r="64" spans="1:12" ht="18" customHeight="1">
      <c r="A64" s="3" t="s">
        <v>9</v>
      </c>
      <c r="B64" s="8">
        <v>310</v>
      </c>
      <c r="C64" s="7">
        <v>7.6</v>
      </c>
      <c r="D64" s="7">
        <v>335</v>
      </c>
      <c r="E64" s="7"/>
      <c r="F64" s="7"/>
      <c r="G64" s="7"/>
      <c r="H64" s="7"/>
      <c r="I64" s="7">
        <v>3</v>
      </c>
      <c r="J64" s="4">
        <v>4</v>
      </c>
      <c r="K64" s="4"/>
      <c r="L64" s="4"/>
    </row>
    <row r="65" spans="1:12" ht="18" customHeight="1">
      <c r="A65" s="3" t="s">
        <v>9</v>
      </c>
      <c r="B65" s="3">
        <v>309</v>
      </c>
      <c r="C65" s="4">
        <v>9.9</v>
      </c>
      <c r="D65" s="3">
        <v>342</v>
      </c>
      <c r="E65" s="4">
        <v>6.2</v>
      </c>
      <c r="F65" s="4">
        <v>6.9</v>
      </c>
      <c r="G65" s="4">
        <v>7.8</v>
      </c>
      <c r="H65" s="4">
        <v>7.9</v>
      </c>
      <c r="I65" s="4">
        <v>8</v>
      </c>
      <c r="J65" s="4">
        <v>8.3</v>
      </c>
      <c r="K65" s="4">
        <v>8.5</v>
      </c>
      <c r="L65" s="4">
        <v>8.6</v>
      </c>
    </row>
    <row r="66" spans="1:12" ht="18" customHeight="1">
      <c r="A66" s="3" t="s">
        <v>9</v>
      </c>
      <c r="B66" s="3">
        <v>247</v>
      </c>
      <c r="C66" s="4">
        <v>7</v>
      </c>
      <c r="D66" s="3">
        <v>345</v>
      </c>
      <c r="E66" s="4">
        <v>9.9</v>
      </c>
      <c r="F66" s="4">
        <v>10.7</v>
      </c>
      <c r="G66" s="4">
        <v>12.6</v>
      </c>
      <c r="H66" s="4">
        <v>12.9</v>
      </c>
      <c r="I66" s="4">
        <v>13.5</v>
      </c>
      <c r="J66" s="4">
        <v>14.7</v>
      </c>
      <c r="K66" s="4">
        <v>15</v>
      </c>
      <c r="L66" s="4">
        <v>15.3</v>
      </c>
    </row>
    <row r="67" spans="1:12" ht="18" customHeight="1">
      <c r="A67" s="3" t="s">
        <v>9</v>
      </c>
      <c r="B67" s="3">
        <v>259</v>
      </c>
      <c r="C67" s="4">
        <v>10.4</v>
      </c>
      <c r="D67" s="3">
        <v>345</v>
      </c>
      <c r="E67" s="4">
        <v>5.7</v>
      </c>
      <c r="F67" s="4">
        <v>6</v>
      </c>
      <c r="G67" s="4">
        <v>6.1</v>
      </c>
      <c r="H67" s="4"/>
      <c r="I67" s="4"/>
      <c r="J67" s="4"/>
      <c r="K67" s="4"/>
      <c r="L67" s="4"/>
    </row>
    <row r="68" spans="1:12" ht="18" customHeight="1">
      <c r="A68" s="3" t="s">
        <v>9</v>
      </c>
      <c r="B68" s="3">
        <v>248</v>
      </c>
      <c r="C68" s="4">
        <v>9</v>
      </c>
      <c r="D68" s="3">
        <v>352</v>
      </c>
      <c r="E68" s="4">
        <v>9.8</v>
      </c>
      <c r="F68" s="4">
        <v>10.7</v>
      </c>
      <c r="G68" s="4">
        <v>13.3</v>
      </c>
      <c r="H68" s="4">
        <v>14.2</v>
      </c>
      <c r="I68" s="4">
        <v>15.7</v>
      </c>
      <c r="J68" s="4">
        <v>17.8</v>
      </c>
      <c r="K68" s="4">
        <v>18.9</v>
      </c>
      <c r="L68" s="4">
        <v>19.4</v>
      </c>
    </row>
    <row r="69" spans="1:12" ht="18" customHeight="1">
      <c r="A69" s="3" t="s">
        <v>9</v>
      </c>
      <c r="B69" s="3">
        <v>249</v>
      </c>
      <c r="C69" s="4">
        <v>6.1</v>
      </c>
      <c r="D69" s="3">
        <v>353</v>
      </c>
      <c r="E69" s="4">
        <v>7</v>
      </c>
      <c r="F69" s="4">
        <v>7.5</v>
      </c>
      <c r="G69" s="4">
        <v>9</v>
      </c>
      <c r="H69" s="4">
        <v>9.5</v>
      </c>
      <c r="I69" s="4">
        <v>9.9</v>
      </c>
      <c r="J69" s="4">
        <v>10.9</v>
      </c>
      <c r="K69" s="4">
        <v>11.5</v>
      </c>
      <c r="L69" s="4">
        <v>12</v>
      </c>
    </row>
    <row r="70" spans="1:12" ht="18" customHeight="1">
      <c r="A70" s="3" t="s">
        <v>9</v>
      </c>
      <c r="B70" s="8">
        <v>205</v>
      </c>
      <c r="C70" s="11">
        <v>7.4</v>
      </c>
      <c r="D70" s="11">
        <v>355</v>
      </c>
      <c r="E70" s="7"/>
      <c r="F70" s="7"/>
      <c r="G70" s="7"/>
      <c r="H70" s="7"/>
      <c r="I70" s="7">
        <v>9.4</v>
      </c>
      <c r="J70" s="4">
        <v>10.2</v>
      </c>
      <c r="K70" s="12">
        <v>10.7</v>
      </c>
      <c r="L70" s="12">
        <v>10.7</v>
      </c>
    </row>
    <row r="71" spans="1:12" ht="15">
      <c r="A71" s="21" t="s">
        <v>8</v>
      </c>
      <c r="B71" s="21"/>
      <c r="C71" s="22">
        <v>4.2</v>
      </c>
      <c r="D71" s="21">
        <v>363</v>
      </c>
      <c r="E71" s="22">
        <v>5.5</v>
      </c>
      <c r="F71" s="22">
        <v>5.9</v>
      </c>
      <c r="G71" s="22"/>
      <c r="H71" s="22"/>
      <c r="I71" s="22"/>
      <c r="J71" s="22"/>
      <c r="K71" s="10"/>
      <c r="L71" s="10"/>
    </row>
  </sheetData>
  <sheetProtection/>
  <printOptions gridLines="1"/>
  <pageMargins left="0.395832239720035" right="0.333332239720035" top="0.572916666666666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9.140625" style="2" customWidth="1"/>
    <col min="2" max="3" width="4.8515625" style="2" customWidth="1"/>
    <col min="4" max="4" width="5.00390625" style="2" customWidth="1"/>
    <col min="5" max="10" width="5.57421875" style="2" customWidth="1"/>
    <col min="11" max="11" width="5.57421875" style="0" customWidth="1"/>
    <col min="12" max="12" width="7.140625" style="0" customWidth="1"/>
    <col min="13" max="16384" width="9.140625" style="2" customWidth="1"/>
  </cols>
  <sheetData>
    <row r="1" spans="1:13" ht="18.75" customHeight="1">
      <c r="A1" s="13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11</v>
      </c>
      <c r="J1" s="14" t="s">
        <v>16</v>
      </c>
      <c r="K1" s="17" t="s">
        <v>17</v>
      </c>
      <c r="L1" s="17" t="s">
        <v>19</v>
      </c>
      <c r="M1" s="27" t="s">
        <v>20</v>
      </c>
    </row>
    <row r="2" spans="1:13" ht="18.75" customHeight="1">
      <c r="A2" s="13" t="s">
        <v>14</v>
      </c>
      <c r="B2" s="13">
        <v>611</v>
      </c>
      <c r="C2" s="14">
        <v>3</v>
      </c>
      <c r="D2" s="13">
        <v>5</v>
      </c>
      <c r="E2" s="14">
        <v>29.1</v>
      </c>
      <c r="F2" s="14">
        <v>28.8</v>
      </c>
      <c r="G2" s="14">
        <v>28.4</v>
      </c>
      <c r="H2" s="14">
        <v>28.5</v>
      </c>
      <c r="I2" s="14">
        <v>28.8</v>
      </c>
      <c r="J2" s="14">
        <v>28.6</v>
      </c>
      <c r="K2" s="14" t="s">
        <v>18</v>
      </c>
      <c r="L2" s="14"/>
      <c r="M2">
        <f>EXP(-2.47+2.35*(LN(E2)))</f>
        <v>233.04573207749783</v>
      </c>
    </row>
    <row r="3" spans="1:13" ht="18.75" customHeight="1">
      <c r="A3" s="13" t="s">
        <v>14</v>
      </c>
      <c r="B3" s="13">
        <v>608</v>
      </c>
      <c r="C3" s="14">
        <v>11.9</v>
      </c>
      <c r="D3" s="13">
        <v>6</v>
      </c>
      <c r="E3" s="14">
        <v>23.1</v>
      </c>
      <c r="F3" s="14">
        <v>23</v>
      </c>
      <c r="G3" s="14">
        <v>23.5</v>
      </c>
      <c r="H3" s="14">
        <v>23.9</v>
      </c>
      <c r="I3" s="14">
        <v>24.2</v>
      </c>
      <c r="J3" s="14">
        <v>23.9</v>
      </c>
      <c r="K3" s="14">
        <v>24</v>
      </c>
      <c r="L3" s="14">
        <v>23.7</v>
      </c>
      <c r="M3"/>
    </row>
    <row r="4" spans="1:13" ht="18.75" customHeight="1">
      <c r="A4" s="13" t="s">
        <v>13</v>
      </c>
      <c r="B4" s="13">
        <v>500</v>
      </c>
      <c r="C4" s="14">
        <v>5</v>
      </c>
      <c r="D4" s="13">
        <v>7</v>
      </c>
      <c r="E4" s="14">
        <v>18.6</v>
      </c>
      <c r="F4" s="14">
        <v>20</v>
      </c>
      <c r="G4" s="14">
        <v>21</v>
      </c>
      <c r="H4" s="14">
        <v>21.6</v>
      </c>
      <c r="I4" s="14">
        <v>22.7</v>
      </c>
      <c r="J4" s="14">
        <v>23</v>
      </c>
      <c r="K4" s="14">
        <v>23.3</v>
      </c>
      <c r="L4" s="14">
        <v>23.5</v>
      </c>
      <c r="M4" s="28">
        <f>(10^(1.2+(1.59*(LOG10(E4^2)))))/1000</f>
        <v>172.6041218491135</v>
      </c>
    </row>
    <row r="5" spans="1:13" ht="18.75" customHeight="1">
      <c r="A5" s="13" t="s">
        <v>14</v>
      </c>
      <c r="B5" s="13">
        <v>603</v>
      </c>
      <c r="C5" s="14">
        <v>8.3</v>
      </c>
      <c r="D5" s="13">
        <v>8</v>
      </c>
      <c r="E5" s="14">
        <v>19.5</v>
      </c>
      <c r="F5" s="14">
        <v>19.5</v>
      </c>
      <c r="G5" s="14"/>
      <c r="H5" s="14"/>
      <c r="I5" s="14"/>
      <c r="J5" s="14"/>
      <c r="K5" s="14" t="s">
        <v>18</v>
      </c>
      <c r="L5" s="14"/>
      <c r="M5" s="28"/>
    </row>
    <row r="6" spans="1:13" ht="18.75" customHeight="1">
      <c r="A6" s="13" t="s">
        <v>14</v>
      </c>
      <c r="B6" s="13">
        <v>614</v>
      </c>
      <c r="C6" s="14">
        <v>7.8</v>
      </c>
      <c r="D6" s="13">
        <v>22</v>
      </c>
      <c r="E6" s="14">
        <v>27</v>
      </c>
      <c r="F6" s="14">
        <v>27</v>
      </c>
      <c r="G6" s="14">
        <v>28</v>
      </c>
      <c r="H6" s="14">
        <v>28.5</v>
      </c>
      <c r="I6" s="14">
        <v>28.2</v>
      </c>
      <c r="J6" s="14">
        <v>28.4</v>
      </c>
      <c r="K6" s="14">
        <v>28.6</v>
      </c>
      <c r="L6" s="14">
        <v>29.2</v>
      </c>
      <c r="M6" s="29"/>
    </row>
    <row r="7" spans="1:13" ht="18.75" customHeight="1">
      <c r="A7" s="13" t="s">
        <v>14</v>
      </c>
      <c r="B7" s="13">
        <v>284</v>
      </c>
      <c r="C7" s="14">
        <v>10.3</v>
      </c>
      <c r="D7" s="13">
        <v>24</v>
      </c>
      <c r="E7" s="14">
        <v>16.5</v>
      </c>
      <c r="F7" s="14">
        <v>16.5</v>
      </c>
      <c r="G7" s="14">
        <v>16.7</v>
      </c>
      <c r="H7" s="14">
        <v>16.5</v>
      </c>
      <c r="I7" s="14">
        <v>16.7</v>
      </c>
      <c r="J7" s="14">
        <v>16.8</v>
      </c>
      <c r="K7" s="14" t="s">
        <v>18</v>
      </c>
      <c r="L7" s="14"/>
      <c r="M7"/>
    </row>
    <row r="8" spans="1:12" ht="18.75" customHeight="1">
      <c r="A8" s="13" t="s">
        <v>14</v>
      </c>
      <c r="B8" s="13">
        <v>285</v>
      </c>
      <c r="C8" s="14">
        <v>12.5</v>
      </c>
      <c r="D8" s="13">
        <v>26</v>
      </c>
      <c r="E8" s="14">
        <v>23</v>
      </c>
      <c r="F8" s="14">
        <v>24.4</v>
      </c>
      <c r="G8" s="14">
        <v>26.9</v>
      </c>
      <c r="H8" s="14">
        <v>26.4</v>
      </c>
      <c r="I8" s="14">
        <v>27.1</v>
      </c>
      <c r="J8" s="14">
        <v>27.1</v>
      </c>
      <c r="K8" s="14">
        <v>27.1</v>
      </c>
      <c r="L8" s="14">
        <v>27.5</v>
      </c>
    </row>
    <row r="9" spans="1:14" ht="18.75" customHeight="1">
      <c r="A9" s="13" t="s">
        <v>12</v>
      </c>
      <c r="B9" s="13">
        <v>612</v>
      </c>
      <c r="C9" s="14">
        <v>4.4</v>
      </c>
      <c r="D9" s="13">
        <v>32</v>
      </c>
      <c r="E9" s="14">
        <v>7.5</v>
      </c>
      <c r="F9" s="14">
        <v>7</v>
      </c>
      <c r="G9" s="14">
        <v>7.4</v>
      </c>
      <c r="H9" s="14">
        <v>7.5</v>
      </c>
      <c r="I9" s="14"/>
      <c r="J9" s="14"/>
      <c r="K9" s="14" t="s">
        <v>18</v>
      </c>
      <c r="L9" s="14"/>
      <c r="M9" s="28">
        <f>(2.18*(E9/2.54)^1.25)/2.2</f>
        <v>3.8354669627151097</v>
      </c>
      <c r="N9" s="1"/>
    </row>
    <row r="10" spans="1:12" ht="18.75" customHeight="1">
      <c r="A10" s="13" t="s">
        <v>14</v>
      </c>
      <c r="B10" s="13">
        <v>207</v>
      </c>
      <c r="C10" s="14">
        <v>8.7</v>
      </c>
      <c r="D10" s="13">
        <v>36</v>
      </c>
      <c r="E10" s="14">
        <v>20.5</v>
      </c>
      <c r="F10" s="14">
        <v>20.5</v>
      </c>
      <c r="G10" s="14">
        <v>20.3</v>
      </c>
      <c r="H10" s="14">
        <v>20.3</v>
      </c>
      <c r="I10" s="14">
        <v>20.7</v>
      </c>
      <c r="J10" s="14">
        <v>20</v>
      </c>
      <c r="K10" s="14" t="s">
        <v>18</v>
      </c>
      <c r="L10" s="14"/>
    </row>
    <row r="11" spans="1:12" ht="18.75" customHeight="1">
      <c r="A11" s="15" t="s">
        <v>12</v>
      </c>
      <c r="B11" s="15">
        <v>403</v>
      </c>
      <c r="C11" s="16">
        <v>2.3</v>
      </c>
      <c r="D11" s="15">
        <v>54</v>
      </c>
      <c r="E11" s="13"/>
      <c r="F11" s="13"/>
      <c r="G11" s="13"/>
      <c r="H11" s="13"/>
      <c r="I11" s="14">
        <v>8.1</v>
      </c>
      <c r="J11" s="14">
        <v>9.3</v>
      </c>
      <c r="K11" s="14">
        <v>10.4</v>
      </c>
      <c r="L11" s="14">
        <v>10.9</v>
      </c>
    </row>
    <row r="12" spans="1:12" ht="18.75" customHeight="1">
      <c r="A12" s="13" t="s">
        <v>14</v>
      </c>
      <c r="B12" s="13">
        <v>208</v>
      </c>
      <c r="C12" s="14">
        <v>8.9</v>
      </c>
      <c r="D12" s="13">
        <v>54</v>
      </c>
      <c r="E12" s="14">
        <v>17.3</v>
      </c>
      <c r="F12" s="14">
        <v>17</v>
      </c>
      <c r="G12" s="14">
        <v>17.1</v>
      </c>
      <c r="H12" s="14">
        <v>16.9</v>
      </c>
      <c r="I12" s="14">
        <v>17.3</v>
      </c>
      <c r="J12" s="14">
        <v>16.6</v>
      </c>
      <c r="K12" s="14" t="s">
        <v>18</v>
      </c>
      <c r="L12" s="14"/>
    </row>
    <row r="13" spans="1:12" ht="18.75" customHeight="1">
      <c r="A13" s="13" t="s">
        <v>14</v>
      </c>
      <c r="B13" s="13">
        <v>209</v>
      </c>
      <c r="C13" s="14">
        <v>10.7</v>
      </c>
      <c r="D13" s="13">
        <v>54</v>
      </c>
      <c r="E13" s="14">
        <v>23</v>
      </c>
      <c r="F13" s="14">
        <v>23.8</v>
      </c>
      <c r="G13" s="14">
        <v>23.9</v>
      </c>
      <c r="H13" s="14">
        <v>23.4</v>
      </c>
      <c r="I13" s="14">
        <v>23.3</v>
      </c>
      <c r="J13" s="14">
        <v>23.3</v>
      </c>
      <c r="K13" s="14">
        <v>23.3</v>
      </c>
      <c r="L13" s="14">
        <v>23.2</v>
      </c>
    </row>
    <row r="14" spans="1:12" ht="18.75" customHeight="1">
      <c r="A14" s="13" t="s">
        <v>14</v>
      </c>
      <c r="B14" s="13">
        <v>283</v>
      </c>
      <c r="C14" s="14">
        <v>6.5</v>
      </c>
      <c r="D14" s="13">
        <v>62</v>
      </c>
      <c r="E14" s="14">
        <v>29</v>
      </c>
      <c r="F14" s="14">
        <v>29.2</v>
      </c>
      <c r="G14" s="14">
        <v>29.2</v>
      </c>
      <c r="H14" s="14">
        <v>29.3</v>
      </c>
      <c r="I14" s="14">
        <v>29.4</v>
      </c>
      <c r="J14" s="14">
        <v>29.4</v>
      </c>
      <c r="K14" s="14">
        <v>29.5</v>
      </c>
      <c r="L14" s="14">
        <v>29.3</v>
      </c>
    </row>
    <row r="15" spans="1:12" ht="18.75" customHeight="1">
      <c r="A15" s="13" t="s">
        <v>14</v>
      </c>
      <c r="B15" s="13">
        <v>624</v>
      </c>
      <c r="C15" s="14">
        <v>12.6</v>
      </c>
      <c r="D15" s="13">
        <v>70</v>
      </c>
      <c r="E15" s="14">
        <v>24.5</v>
      </c>
      <c r="F15" s="14">
        <v>24.5</v>
      </c>
      <c r="G15" s="14">
        <v>24.6</v>
      </c>
      <c r="H15" s="14">
        <v>24.6</v>
      </c>
      <c r="I15" s="14">
        <v>24.5</v>
      </c>
      <c r="J15" s="14">
        <v>24.7</v>
      </c>
      <c r="K15" s="14">
        <v>24.8</v>
      </c>
      <c r="L15" s="14">
        <v>24.9</v>
      </c>
    </row>
    <row r="16" spans="1:12" ht="18.75" customHeight="1">
      <c r="A16" s="13" t="s">
        <v>14</v>
      </c>
      <c r="B16" s="13">
        <v>619</v>
      </c>
      <c r="C16" s="14">
        <v>1.4</v>
      </c>
      <c r="D16" s="13">
        <v>75</v>
      </c>
      <c r="E16" s="14">
        <v>22.5</v>
      </c>
      <c r="F16" s="14">
        <v>22.5</v>
      </c>
      <c r="G16" s="14"/>
      <c r="H16" s="14"/>
      <c r="I16" s="14"/>
      <c r="J16" s="14"/>
      <c r="K16" s="14" t="s">
        <v>18</v>
      </c>
      <c r="L16" s="14"/>
    </row>
    <row r="17" spans="1:12" ht="18.75" customHeight="1">
      <c r="A17" s="13" t="s">
        <v>14</v>
      </c>
      <c r="B17" s="13">
        <v>623</v>
      </c>
      <c r="C17" s="14">
        <v>10.6</v>
      </c>
      <c r="D17" s="13">
        <v>80</v>
      </c>
      <c r="E17" s="14">
        <v>26</v>
      </c>
      <c r="F17" s="14">
        <v>26.1</v>
      </c>
      <c r="G17" s="14">
        <v>26.2</v>
      </c>
      <c r="H17" s="14">
        <v>25.8</v>
      </c>
      <c r="I17" s="14">
        <v>26</v>
      </c>
      <c r="J17" s="14">
        <v>26</v>
      </c>
      <c r="K17" s="14">
        <v>25.9</v>
      </c>
      <c r="L17" s="14">
        <v>26.5</v>
      </c>
    </row>
    <row r="18" spans="1:12" ht="18.75" customHeight="1">
      <c r="A18" s="13" t="s">
        <v>14</v>
      </c>
      <c r="B18" s="13">
        <v>282</v>
      </c>
      <c r="C18" s="14">
        <v>9.2</v>
      </c>
      <c r="D18" s="13">
        <v>93</v>
      </c>
      <c r="E18" s="14">
        <v>26</v>
      </c>
      <c r="F18" s="14">
        <v>26</v>
      </c>
      <c r="G18" s="14">
        <v>26.7</v>
      </c>
      <c r="H18" s="14">
        <v>27</v>
      </c>
      <c r="I18" s="14">
        <v>27.1</v>
      </c>
      <c r="J18" s="14">
        <v>26.6</v>
      </c>
      <c r="K18" s="14">
        <v>26.7</v>
      </c>
      <c r="L18" s="14">
        <v>27</v>
      </c>
    </row>
    <row r="19" spans="1:12" ht="18.75" customHeight="1">
      <c r="A19" s="13" t="s">
        <v>14</v>
      </c>
      <c r="B19" s="13">
        <v>210</v>
      </c>
      <c r="C19" s="14">
        <v>7.9</v>
      </c>
      <c r="D19" s="13">
        <v>104</v>
      </c>
      <c r="E19" s="14">
        <v>30</v>
      </c>
      <c r="F19" s="14">
        <v>30</v>
      </c>
      <c r="G19" s="14">
        <v>30</v>
      </c>
      <c r="H19" s="14">
        <v>29.9</v>
      </c>
      <c r="I19" s="14">
        <v>30.5</v>
      </c>
      <c r="J19" s="14">
        <v>30.4</v>
      </c>
      <c r="K19" s="14">
        <v>30.5</v>
      </c>
      <c r="L19" s="14">
        <v>30.4</v>
      </c>
    </row>
    <row r="20" spans="1:12" ht="18.75" customHeight="1">
      <c r="A20" s="13" t="s">
        <v>14</v>
      </c>
      <c r="B20" s="13">
        <v>627</v>
      </c>
      <c r="C20" s="14">
        <v>10.4</v>
      </c>
      <c r="D20" s="13">
        <v>107</v>
      </c>
      <c r="E20" s="14">
        <v>26.5</v>
      </c>
      <c r="F20" s="14">
        <v>26.5</v>
      </c>
      <c r="G20" s="14">
        <v>26.6</v>
      </c>
      <c r="H20" s="14">
        <v>26.7</v>
      </c>
      <c r="I20" s="14">
        <v>26.8</v>
      </c>
      <c r="J20" s="14">
        <v>26.8</v>
      </c>
      <c r="K20" s="14">
        <v>26.8</v>
      </c>
      <c r="L20" s="14">
        <v>26.9</v>
      </c>
    </row>
    <row r="21" spans="1:12" ht="18.75" customHeight="1">
      <c r="A21" s="13" t="s">
        <v>14</v>
      </c>
      <c r="B21" s="13">
        <v>404</v>
      </c>
      <c r="C21" s="14">
        <v>3.2</v>
      </c>
      <c r="D21" s="13">
        <v>110</v>
      </c>
      <c r="E21" s="14">
        <v>24.5</v>
      </c>
      <c r="F21" s="14">
        <v>24.5</v>
      </c>
      <c r="G21" s="14">
        <v>24.5</v>
      </c>
      <c r="H21" s="14">
        <v>24.5</v>
      </c>
      <c r="I21" s="14">
        <v>24.6</v>
      </c>
      <c r="J21" s="14">
        <v>24.5</v>
      </c>
      <c r="K21" s="14">
        <v>25.6</v>
      </c>
      <c r="L21" s="14">
        <v>25</v>
      </c>
    </row>
    <row r="22" spans="1:12" ht="18.75" customHeight="1">
      <c r="A22" s="13" t="s">
        <v>14</v>
      </c>
      <c r="B22" s="13">
        <v>211</v>
      </c>
      <c r="C22" s="14">
        <v>9.9</v>
      </c>
      <c r="D22" s="13">
        <v>120</v>
      </c>
      <c r="E22" s="14">
        <v>26.5</v>
      </c>
      <c r="F22" s="14">
        <v>27.5</v>
      </c>
      <c r="G22" s="14">
        <v>28</v>
      </c>
      <c r="H22" s="14">
        <v>27.6</v>
      </c>
      <c r="I22" s="14">
        <v>27.5</v>
      </c>
      <c r="J22" s="14">
        <v>27.3</v>
      </c>
      <c r="K22" s="14">
        <v>27.6</v>
      </c>
      <c r="L22" s="14">
        <v>27.6</v>
      </c>
    </row>
    <row r="23" spans="1:12" ht="18.75" customHeight="1">
      <c r="A23" s="13" t="s">
        <v>13</v>
      </c>
      <c r="B23" s="13">
        <v>212</v>
      </c>
      <c r="C23" s="14">
        <v>10.3</v>
      </c>
      <c r="D23" s="13">
        <v>132</v>
      </c>
      <c r="E23" s="14">
        <v>28.2</v>
      </c>
      <c r="F23" s="14">
        <v>29.6</v>
      </c>
      <c r="G23" s="14">
        <v>30.5</v>
      </c>
      <c r="H23" s="14">
        <v>31.5</v>
      </c>
      <c r="I23" s="14">
        <v>35.1</v>
      </c>
      <c r="J23" s="14">
        <v>36.8</v>
      </c>
      <c r="K23" s="14">
        <v>38.5</v>
      </c>
      <c r="L23" s="14">
        <v>40</v>
      </c>
    </row>
    <row r="24" spans="1:12" ht="18.75" customHeight="1">
      <c r="A24" s="13" t="s">
        <v>14</v>
      </c>
      <c r="B24" s="13">
        <v>629</v>
      </c>
      <c r="C24" s="14">
        <v>9.8</v>
      </c>
      <c r="D24" s="13">
        <v>137</v>
      </c>
      <c r="E24" s="14">
        <v>25.7</v>
      </c>
      <c r="F24" s="14">
        <v>25.7</v>
      </c>
      <c r="G24" s="14">
        <v>25.7</v>
      </c>
      <c r="H24" s="14">
        <v>25.6</v>
      </c>
      <c r="I24" s="14">
        <v>25.3</v>
      </c>
      <c r="J24" s="14">
        <v>25.3</v>
      </c>
      <c r="K24" s="14">
        <v>25.3</v>
      </c>
      <c r="L24" s="14">
        <v>25.4</v>
      </c>
    </row>
    <row r="25" spans="1:12" ht="18.75" customHeight="1">
      <c r="A25" s="13" t="s">
        <v>14</v>
      </c>
      <c r="B25" s="13">
        <v>200</v>
      </c>
      <c r="C25" s="14">
        <v>10.4</v>
      </c>
      <c r="D25" s="13">
        <v>152</v>
      </c>
      <c r="E25" s="14">
        <v>29</v>
      </c>
      <c r="F25" s="14">
        <v>29.3</v>
      </c>
      <c r="G25" s="14">
        <v>29.2</v>
      </c>
      <c r="H25" s="14">
        <v>29.3</v>
      </c>
      <c r="I25" s="14">
        <v>29.3</v>
      </c>
      <c r="J25" s="14">
        <v>29.2</v>
      </c>
      <c r="K25" s="14">
        <v>29.2</v>
      </c>
      <c r="L25" s="14">
        <v>29.5</v>
      </c>
    </row>
    <row r="26" spans="1:12" ht="18.75" customHeight="1">
      <c r="A26" s="13" t="s">
        <v>14</v>
      </c>
      <c r="B26" s="13">
        <v>213</v>
      </c>
      <c r="C26" s="14">
        <v>9</v>
      </c>
      <c r="D26" s="13">
        <v>165</v>
      </c>
      <c r="E26" s="14">
        <v>24.2</v>
      </c>
      <c r="F26" s="14">
        <v>25</v>
      </c>
      <c r="G26" s="14">
        <v>25.8</v>
      </c>
      <c r="H26" s="14">
        <v>27</v>
      </c>
      <c r="I26" s="14">
        <v>27.1</v>
      </c>
      <c r="J26" s="14">
        <v>27.1</v>
      </c>
      <c r="K26" s="14">
        <v>26.9</v>
      </c>
      <c r="L26" s="14">
        <v>27.2</v>
      </c>
    </row>
    <row r="27" spans="1:12" ht="18.75" customHeight="1">
      <c r="A27" s="13" t="s">
        <v>14</v>
      </c>
      <c r="B27" s="13">
        <v>633</v>
      </c>
      <c r="C27" s="14">
        <v>12.7</v>
      </c>
      <c r="D27" s="13">
        <v>172</v>
      </c>
      <c r="E27" s="14">
        <v>30.5</v>
      </c>
      <c r="F27" s="14">
        <v>30.7</v>
      </c>
      <c r="G27" s="14">
        <v>31.2</v>
      </c>
      <c r="H27" s="14">
        <v>31.7</v>
      </c>
      <c r="I27" s="14">
        <v>31.5</v>
      </c>
      <c r="J27" s="14">
        <v>31.6</v>
      </c>
      <c r="K27" s="14">
        <v>31.6</v>
      </c>
      <c r="L27" s="14">
        <v>31.5</v>
      </c>
    </row>
    <row r="28" spans="1:12" ht="18.75" customHeight="1">
      <c r="A28" s="13" t="s">
        <v>14</v>
      </c>
      <c r="B28" s="13">
        <v>641</v>
      </c>
      <c r="C28" s="14">
        <v>5.4</v>
      </c>
      <c r="D28" s="13">
        <v>175</v>
      </c>
      <c r="E28" s="14">
        <v>28.9</v>
      </c>
      <c r="F28" s="14">
        <v>28.8</v>
      </c>
      <c r="G28" s="14">
        <v>28.9</v>
      </c>
      <c r="H28" s="14">
        <v>28.8</v>
      </c>
      <c r="I28" s="14">
        <v>28.9</v>
      </c>
      <c r="J28" s="14">
        <v>28.7</v>
      </c>
      <c r="K28" s="14">
        <v>29.3</v>
      </c>
      <c r="L28" s="14">
        <v>29.8</v>
      </c>
    </row>
    <row r="29" spans="1:12" ht="18.75" customHeight="1">
      <c r="A29" s="13" t="s">
        <v>14</v>
      </c>
      <c r="B29" s="13">
        <v>632</v>
      </c>
      <c r="C29" s="14">
        <v>10.4</v>
      </c>
      <c r="D29" s="13">
        <v>177</v>
      </c>
      <c r="E29" s="14">
        <v>24.5</v>
      </c>
      <c r="F29" s="14">
        <v>25</v>
      </c>
      <c r="G29" s="14">
        <v>24.8</v>
      </c>
      <c r="H29" s="14">
        <v>25.3</v>
      </c>
      <c r="I29" s="14">
        <v>25.3</v>
      </c>
      <c r="J29" s="14">
        <v>25.1</v>
      </c>
      <c r="K29" s="14">
        <v>25.2</v>
      </c>
      <c r="L29" s="14">
        <v>25</v>
      </c>
    </row>
    <row r="30" spans="1:12" ht="18.75" customHeight="1">
      <c r="A30" s="13" t="s">
        <v>14</v>
      </c>
      <c r="B30" s="13">
        <v>214</v>
      </c>
      <c r="C30" s="14">
        <v>12.2</v>
      </c>
      <c r="D30" s="13">
        <v>181</v>
      </c>
      <c r="E30" s="14">
        <v>25.5</v>
      </c>
      <c r="F30" s="14">
        <v>25.2</v>
      </c>
      <c r="G30" s="14">
        <v>25.4</v>
      </c>
      <c r="H30" s="14">
        <v>25.2</v>
      </c>
      <c r="I30" s="14">
        <v>25.2</v>
      </c>
      <c r="J30" s="14">
        <v>25.4</v>
      </c>
      <c r="K30" s="14">
        <v>25.2</v>
      </c>
      <c r="L30" s="14">
        <v>25</v>
      </c>
    </row>
    <row r="31" spans="1:12" ht="18.75" customHeight="1">
      <c r="A31" s="13" t="s">
        <v>15</v>
      </c>
      <c r="B31" s="13">
        <v>635</v>
      </c>
      <c r="C31" s="14">
        <v>10.3</v>
      </c>
      <c r="D31" s="13">
        <v>197</v>
      </c>
      <c r="E31" s="14">
        <v>20.5</v>
      </c>
      <c r="F31" s="14">
        <v>20.7</v>
      </c>
      <c r="G31" s="14">
        <v>21</v>
      </c>
      <c r="H31" s="14">
        <v>22.1</v>
      </c>
      <c r="I31" s="14">
        <v>23.2</v>
      </c>
      <c r="J31" s="14">
        <v>23.9</v>
      </c>
      <c r="K31" s="14">
        <v>24.9</v>
      </c>
      <c r="L31" s="24">
        <v>25</v>
      </c>
    </row>
    <row r="32" spans="1:12" ht="18.75" customHeight="1">
      <c r="A32" s="13" t="s">
        <v>14</v>
      </c>
      <c r="B32" s="13">
        <v>215</v>
      </c>
      <c r="C32" s="14">
        <v>9.9</v>
      </c>
      <c r="D32" s="13">
        <v>205</v>
      </c>
      <c r="E32" s="14">
        <v>27.5</v>
      </c>
      <c r="F32" s="14">
        <v>27.9</v>
      </c>
      <c r="G32" s="14">
        <v>29.7</v>
      </c>
      <c r="H32" s="14">
        <v>29.2</v>
      </c>
      <c r="I32" s="14">
        <v>30.4</v>
      </c>
      <c r="J32" s="14">
        <v>31</v>
      </c>
      <c r="K32" s="14">
        <v>30.8</v>
      </c>
      <c r="L32" s="14">
        <v>30.9</v>
      </c>
    </row>
    <row r="33" spans="1:12" ht="18.75" customHeight="1">
      <c r="A33" s="13" t="s">
        <v>14</v>
      </c>
      <c r="B33" s="13">
        <v>216</v>
      </c>
      <c r="C33" s="14">
        <v>10.7</v>
      </c>
      <c r="D33" s="13">
        <v>205</v>
      </c>
      <c r="E33" s="14">
        <v>26.2</v>
      </c>
      <c r="F33" s="14">
        <v>26.1</v>
      </c>
      <c r="G33" s="14">
        <v>26.2</v>
      </c>
      <c r="H33" s="14">
        <v>26.1</v>
      </c>
      <c r="I33" s="14">
        <v>26.2</v>
      </c>
      <c r="J33" s="14">
        <v>26.2</v>
      </c>
      <c r="K33" s="14">
        <v>26.4</v>
      </c>
      <c r="L33" s="14">
        <v>26.2</v>
      </c>
    </row>
    <row r="34" spans="1:12" ht="18.75" customHeight="1">
      <c r="A34" s="13" t="s">
        <v>14</v>
      </c>
      <c r="B34" s="13"/>
      <c r="C34" s="16">
        <v>11</v>
      </c>
      <c r="D34" s="15">
        <v>218</v>
      </c>
      <c r="E34" s="14">
        <v>29.8</v>
      </c>
      <c r="F34" s="14">
        <v>29.7</v>
      </c>
      <c r="G34" s="14">
        <v>29.9</v>
      </c>
      <c r="H34" s="14">
        <v>29.9</v>
      </c>
      <c r="I34" s="14">
        <v>30.5</v>
      </c>
      <c r="J34" s="14">
        <v>30.4</v>
      </c>
      <c r="K34" s="14">
        <v>30.5</v>
      </c>
      <c r="L34" s="14"/>
    </row>
    <row r="35" spans="1:12" ht="18.75" customHeight="1">
      <c r="A35" s="13" t="s">
        <v>14</v>
      </c>
      <c r="B35" s="13"/>
      <c r="C35" s="16">
        <v>10</v>
      </c>
      <c r="D35" s="15">
        <v>225</v>
      </c>
      <c r="E35" s="14">
        <v>23</v>
      </c>
      <c r="F35" s="14">
        <v>24.4</v>
      </c>
      <c r="G35" s="14">
        <v>26.9</v>
      </c>
      <c r="H35" s="14">
        <v>26.4</v>
      </c>
      <c r="I35" s="14">
        <v>27.1</v>
      </c>
      <c r="J35" s="14">
        <v>27.1</v>
      </c>
      <c r="K35" s="14">
        <v>27.1</v>
      </c>
      <c r="L35" s="14">
        <v>27</v>
      </c>
    </row>
    <row r="36" spans="1:12" ht="18.75" customHeight="1">
      <c r="A36" s="13" t="s">
        <v>14</v>
      </c>
      <c r="B36" s="13">
        <v>637</v>
      </c>
      <c r="C36" s="14">
        <v>7.9</v>
      </c>
      <c r="D36" s="13">
        <v>229</v>
      </c>
      <c r="E36" s="14">
        <v>22.5</v>
      </c>
      <c r="F36" s="14">
        <v>22.3</v>
      </c>
      <c r="G36" s="14">
        <v>22.4</v>
      </c>
      <c r="H36" s="14">
        <v>22.4</v>
      </c>
      <c r="I36" s="14">
        <v>22.4</v>
      </c>
      <c r="J36" s="14">
        <v>22.5</v>
      </c>
      <c r="K36" s="14">
        <v>22.1</v>
      </c>
      <c r="L36" s="14">
        <v>24</v>
      </c>
    </row>
    <row r="37" spans="1:12" ht="18.75" customHeight="1">
      <c r="A37" s="13" t="s">
        <v>14</v>
      </c>
      <c r="B37" s="13">
        <v>281</v>
      </c>
      <c r="C37" s="14">
        <v>8.8</v>
      </c>
      <c r="D37" s="13">
        <v>233</v>
      </c>
      <c r="E37" s="14">
        <v>24.2</v>
      </c>
      <c r="F37" s="14">
        <v>24.5</v>
      </c>
      <c r="G37" s="14">
        <v>24.6</v>
      </c>
      <c r="H37" s="14">
        <v>22</v>
      </c>
      <c r="I37" s="14">
        <v>22.1</v>
      </c>
      <c r="J37" s="14">
        <v>22.2</v>
      </c>
      <c r="K37" s="14">
        <v>22.2</v>
      </c>
      <c r="L37" s="14">
        <v>22.2</v>
      </c>
    </row>
    <row r="38" spans="1:12" ht="18.75" customHeight="1">
      <c r="A38" s="13" t="s">
        <v>14</v>
      </c>
      <c r="B38" s="13">
        <v>219</v>
      </c>
      <c r="C38" s="14">
        <v>5.3</v>
      </c>
      <c r="D38" s="13">
        <v>236</v>
      </c>
      <c r="E38" s="14">
        <v>23</v>
      </c>
      <c r="F38" s="14">
        <v>23</v>
      </c>
      <c r="G38" s="14">
        <v>23.2</v>
      </c>
      <c r="H38" s="14">
        <v>23.6</v>
      </c>
      <c r="I38" s="14">
        <v>23.8</v>
      </c>
      <c r="J38" s="14"/>
      <c r="K38" s="14" t="s">
        <v>18</v>
      </c>
      <c r="L38" s="14"/>
    </row>
    <row r="39" spans="1:12" ht="18.75" customHeight="1">
      <c r="A39" s="13" t="s">
        <v>14</v>
      </c>
      <c r="B39" s="13">
        <v>217</v>
      </c>
      <c r="C39" s="14">
        <v>9.9</v>
      </c>
      <c r="D39" s="13">
        <v>237</v>
      </c>
      <c r="E39" s="14">
        <v>22.6</v>
      </c>
      <c r="F39" s="14">
        <v>22.6</v>
      </c>
      <c r="G39" s="14">
        <v>23</v>
      </c>
      <c r="H39" s="14">
        <v>20.2</v>
      </c>
      <c r="I39" s="14">
        <v>20.4</v>
      </c>
      <c r="J39" s="14">
        <v>20.5</v>
      </c>
      <c r="K39" s="14" t="s">
        <v>18</v>
      </c>
      <c r="L39" s="14"/>
    </row>
    <row r="40" spans="1:12" ht="18.75" customHeight="1">
      <c r="A40" s="13" t="s">
        <v>14</v>
      </c>
      <c r="B40" s="13">
        <v>220</v>
      </c>
      <c r="C40" s="14">
        <v>7</v>
      </c>
      <c r="D40" s="13">
        <v>247</v>
      </c>
      <c r="E40" s="14">
        <v>23.7</v>
      </c>
      <c r="F40" s="14">
        <v>23.6</v>
      </c>
      <c r="G40" s="14">
        <v>23.6</v>
      </c>
      <c r="H40" s="14">
        <v>23.6</v>
      </c>
      <c r="I40" s="14">
        <v>23.5</v>
      </c>
      <c r="J40" s="14">
        <v>23.7</v>
      </c>
      <c r="K40" s="14">
        <v>23.5</v>
      </c>
      <c r="L40" s="14">
        <v>23.7</v>
      </c>
    </row>
    <row r="41" spans="1:12" ht="18.75" customHeight="1">
      <c r="A41" s="13" t="s">
        <v>14</v>
      </c>
      <c r="B41" s="13">
        <v>638</v>
      </c>
      <c r="C41" s="14">
        <v>9.4</v>
      </c>
      <c r="D41" s="13">
        <v>247</v>
      </c>
      <c r="E41" s="14">
        <v>22.7</v>
      </c>
      <c r="F41" s="14">
        <v>22.3</v>
      </c>
      <c r="G41" s="14">
        <v>22.5</v>
      </c>
      <c r="H41" s="14">
        <v>22.7</v>
      </c>
      <c r="I41" s="14">
        <v>22.8</v>
      </c>
      <c r="J41" s="14">
        <v>22.9</v>
      </c>
      <c r="K41" s="14">
        <v>23</v>
      </c>
      <c r="L41" s="14">
        <v>22.7</v>
      </c>
    </row>
    <row r="42" spans="1:12" ht="18.75" customHeight="1">
      <c r="A42" s="13" t="s">
        <v>14</v>
      </c>
      <c r="B42" s="13">
        <v>639</v>
      </c>
      <c r="C42" s="14">
        <v>11.8</v>
      </c>
      <c r="D42" s="13">
        <v>248</v>
      </c>
      <c r="E42" s="14">
        <v>24.5</v>
      </c>
      <c r="F42" s="14">
        <v>24.1</v>
      </c>
      <c r="G42" s="14">
        <v>24.4</v>
      </c>
      <c r="H42" s="14">
        <v>24.7</v>
      </c>
      <c r="I42" s="14">
        <v>24.5</v>
      </c>
      <c r="J42" s="14">
        <v>24.5</v>
      </c>
      <c r="K42" s="14">
        <v>24.8</v>
      </c>
      <c r="L42" s="14">
        <v>24.7</v>
      </c>
    </row>
    <row r="43" spans="1:12" ht="18.75" customHeight="1">
      <c r="A43" s="13" t="s">
        <v>14</v>
      </c>
      <c r="B43" s="13">
        <v>405</v>
      </c>
      <c r="C43" s="14">
        <v>5.3</v>
      </c>
      <c r="D43" s="13">
        <v>262</v>
      </c>
      <c r="E43" s="14">
        <v>24.5</v>
      </c>
      <c r="F43" s="14">
        <v>26.3</v>
      </c>
      <c r="G43" s="14">
        <v>26</v>
      </c>
      <c r="H43" s="14">
        <v>25.7</v>
      </c>
      <c r="I43" s="14">
        <v>26</v>
      </c>
      <c r="J43" s="14">
        <v>26.1</v>
      </c>
      <c r="K43" s="14">
        <v>25.8</v>
      </c>
      <c r="L43" s="14">
        <v>25.9</v>
      </c>
    </row>
    <row r="44" spans="1:12" ht="18.75" customHeight="1">
      <c r="A44" s="13" t="s">
        <v>14</v>
      </c>
      <c r="B44" s="13">
        <v>406</v>
      </c>
      <c r="C44" s="14">
        <v>11</v>
      </c>
      <c r="D44" s="13">
        <v>268</v>
      </c>
      <c r="E44" s="14">
        <v>28</v>
      </c>
      <c r="F44" s="14">
        <v>28.2</v>
      </c>
      <c r="G44" s="14">
        <v>28.4</v>
      </c>
      <c r="H44" s="14">
        <v>28.3</v>
      </c>
      <c r="I44" s="14">
        <v>28.5</v>
      </c>
      <c r="J44" s="14">
        <v>28.5</v>
      </c>
      <c r="K44" s="14">
        <v>28.7</v>
      </c>
      <c r="L44" s="14">
        <v>28.6</v>
      </c>
    </row>
    <row r="45" spans="1:12" ht="18.75" customHeight="1">
      <c r="A45" s="13" t="s">
        <v>14</v>
      </c>
      <c r="B45" s="13">
        <v>218</v>
      </c>
      <c r="C45" s="14">
        <v>8</v>
      </c>
      <c r="D45" s="13">
        <v>270</v>
      </c>
      <c r="E45" s="14">
        <v>26</v>
      </c>
      <c r="F45" s="14">
        <v>25.6</v>
      </c>
      <c r="G45" s="14">
        <v>25.6</v>
      </c>
      <c r="H45" s="14">
        <v>25.7</v>
      </c>
      <c r="I45" s="14">
        <v>26.1</v>
      </c>
      <c r="J45" s="14">
        <v>25.9</v>
      </c>
      <c r="K45" s="14">
        <v>26</v>
      </c>
      <c r="L45" s="14">
        <v>26</v>
      </c>
    </row>
    <row r="46" spans="1:12" ht="18.75" customHeight="1">
      <c r="A46" s="13" t="s">
        <v>14</v>
      </c>
      <c r="B46" s="13">
        <v>648</v>
      </c>
      <c r="C46" s="14">
        <v>9.4</v>
      </c>
      <c r="D46" s="13">
        <v>278</v>
      </c>
      <c r="E46" s="14">
        <v>25</v>
      </c>
      <c r="F46" s="14">
        <v>24.8</v>
      </c>
      <c r="G46" s="14">
        <v>24.9</v>
      </c>
      <c r="H46" s="14">
        <v>25</v>
      </c>
      <c r="I46" s="14"/>
      <c r="J46" s="14"/>
      <c r="K46" s="14" t="s">
        <v>18</v>
      </c>
      <c r="L46" s="14"/>
    </row>
    <row r="47" spans="1:13" ht="18.75" customHeight="1">
      <c r="A47" s="13" t="s">
        <v>15</v>
      </c>
      <c r="B47" s="13">
        <v>402</v>
      </c>
      <c r="C47" s="14">
        <v>11.4</v>
      </c>
      <c r="D47" s="13">
        <v>288</v>
      </c>
      <c r="E47" s="14">
        <v>26</v>
      </c>
      <c r="F47" s="14">
        <v>26.5</v>
      </c>
      <c r="G47" s="14">
        <v>28.9</v>
      </c>
      <c r="H47" s="14">
        <v>31.2</v>
      </c>
      <c r="I47" s="14">
        <v>33.4</v>
      </c>
      <c r="J47" s="14">
        <v>34.6</v>
      </c>
      <c r="K47" s="14">
        <v>35.3</v>
      </c>
      <c r="L47" s="14">
        <v>35.6</v>
      </c>
      <c r="M47" s="28">
        <f>(EXP(5.28+2.04*(LN(E47))))/1000</f>
        <v>151.22392095127742</v>
      </c>
    </row>
    <row r="48" spans="1:12" ht="18.75" customHeight="1">
      <c r="A48" s="15" t="s">
        <v>15</v>
      </c>
      <c r="B48" s="15">
        <v>287</v>
      </c>
      <c r="C48" s="16">
        <v>12.4</v>
      </c>
      <c r="D48" s="15">
        <v>288</v>
      </c>
      <c r="E48" s="16">
        <v>22</v>
      </c>
      <c r="F48" s="16">
        <v>22</v>
      </c>
      <c r="G48" s="16">
        <v>22.2</v>
      </c>
      <c r="H48" s="16">
        <v>22.5</v>
      </c>
      <c r="I48" s="16">
        <v>22.6</v>
      </c>
      <c r="J48" s="16">
        <v>22.9</v>
      </c>
      <c r="K48" s="14">
        <v>23.7</v>
      </c>
      <c r="L48" s="14">
        <v>23</v>
      </c>
    </row>
    <row r="49" spans="1:12" ht="18.75" customHeight="1">
      <c r="A49" s="13" t="s">
        <v>14</v>
      </c>
      <c r="B49" s="13">
        <v>280</v>
      </c>
      <c r="C49" s="14">
        <v>1.4</v>
      </c>
      <c r="D49" s="13">
        <v>295</v>
      </c>
      <c r="E49" s="14">
        <v>31</v>
      </c>
      <c r="F49" s="14">
        <v>31.7</v>
      </c>
      <c r="G49" s="14">
        <v>31.6</v>
      </c>
      <c r="H49" s="14">
        <v>31.9</v>
      </c>
      <c r="I49" s="14">
        <v>31.9</v>
      </c>
      <c r="J49" s="14">
        <v>31.9</v>
      </c>
      <c r="K49" s="14">
        <v>31.7</v>
      </c>
      <c r="L49" s="14">
        <v>31.4</v>
      </c>
    </row>
    <row r="50" spans="1:12" ht="18.75" customHeight="1">
      <c r="A50" s="13" t="s">
        <v>14</v>
      </c>
      <c r="B50" s="13">
        <v>199</v>
      </c>
      <c r="C50" s="14">
        <v>4</v>
      </c>
      <c r="D50" s="13">
        <v>297</v>
      </c>
      <c r="E50" s="14">
        <v>25</v>
      </c>
      <c r="F50" s="14">
        <v>26</v>
      </c>
      <c r="G50" s="14">
        <v>25.8</v>
      </c>
      <c r="H50" s="14">
        <v>25.9</v>
      </c>
      <c r="I50" s="14">
        <v>25.9</v>
      </c>
      <c r="J50" s="14">
        <v>25.8</v>
      </c>
      <c r="K50" s="14">
        <v>25.9</v>
      </c>
      <c r="L50" s="14">
        <v>26.7</v>
      </c>
    </row>
    <row r="51" spans="1:12" ht="18.75" customHeight="1">
      <c r="A51" s="13" t="s">
        <v>14</v>
      </c>
      <c r="B51" s="13">
        <v>192</v>
      </c>
      <c r="C51" s="14">
        <v>8.2</v>
      </c>
      <c r="D51" s="13">
        <v>313</v>
      </c>
      <c r="E51" s="14">
        <v>25</v>
      </c>
      <c r="F51" s="14">
        <v>25.1</v>
      </c>
      <c r="G51" s="14">
        <v>25</v>
      </c>
      <c r="H51" s="14">
        <v>25</v>
      </c>
      <c r="I51" s="14">
        <v>25.1</v>
      </c>
      <c r="J51" s="14">
        <v>25.2</v>
      </c>
      <c r="K51" s="14">
        <v>25.4</v>
      </c>
      <c r="L51" s="14"/>
    </row>
    <row r="52" spans="1:12" ht="18.75" customHeight="1">
      <c r="A52" s="13" t="s">
        <v>14</v>
      </c>
      <c r="B52" s="13">
        <v>604</v>
      </c>
      <c r="C52" s="14">
        <v>8.7</v>
      </c>
      <c r="D52" s="13">
        <v>329</v>
      </c>
      <c r="E52" s="14">
        <v>25</v>
      </c>
      <c r="F52" s="14">
        <v>24.7</v>
      </c>
      <c r="G52" s="14">
        <v>25.1</v>
      </c>
      <c r="H52" s="14">
        <v>25.1</v>
      </c>
      <c r="I52" s="14">
        <v>25.5</v>
      </c>
      <c r="J52" s="14">
        <v>25.5</v>
      </c>
      <c r="K52" s="14">
        <v>25.5</v>
      </c>
      <c r="L52" s="14">
        <v>25.8</v>
      </c>
    </row>
    <row r="53" spans="1:12" ht="18.75" customHeight="1">
      <c r="A53" s="13" t="s">
        <v>14</v>
      </c>
      <c r="B53" s="13">
        <v>610</v>
      </c>
      <c r="C53" s="14">
        <v>4.4</v>
      </c>
      <c r="D53" s="13">
        <v>332</v>
      </c>
      <c r="E53" s="14">
        <v>25.6</v>
      </c>
      <c r="F53" s="14">
        <v>26.3</v>
      </c>
      <c r="G53" s="14">
        <v>26</v>
      </c>
      <c r="H53" s="14">
        <v>26.3</v>
      </c>
      <c r="I53" s="14">
        <v>26.6</v>
      </c>
      <c r="J53" s="14">
        <v>26.8</v>
      </c>
      <c r="K53" s="14"/>
      <c r="L53" s="14"/>
    </row>
    <row r="54" spans="1:12" ht="18.75" customHeight="1">
      <c r="A54" s="13" t="s">
        <v>14</v>
      </c>
      <c r="B54" s="13">
        <v>606</v>
      </c>
      <c r="C54" s="14">
        <v>10.3</v>
      </c>
      <c r="D54" s="13">
        <v>343</v>
      </c>
      <c r="E54" s="14">
        <v>28.5</v>
      </c>
      <c r="F54" s="14">
        <v>28.2</v>
      </c>
      <c r="G54" s="14">
        <v>28.2</v>
      </c>
      <c r="H54" s="14">
        <v>29.3</v>
      </c>
      <c r="I54" s="14">
        <v>29.3</v>
      </c>
      <c r="J54" s="14">
        <v>28.4</v>
      </c>
      <c r="K54" s="14">
        <v>28.4</v>
      </c>
      <c r="L54" s="14"/>
    </row>
    <row r="55" spans="1:12" ht="15">
      <c r="A55" s="13" t="s">
        <v>14</v>
      </c>
      <c r="B55" s="18">
        <v>286</v>
      </c>
      <c r="C55" s="19">
        <v>7.7</v>
      </c>
      <c r="D55" s="20">
        <v>348</v>
      </c>
      <c r="E55" s="14">
        <v>25.8</v>
      </c>
      <c r="F55" s="14">
        <v>25.8</v>
      </c>
      <c r="G55" s="14">
        <v>26.2</v>
      </c>
      <c r="H55" s="14">
        <v>26.3</v>
      </c>
      <c r="I55" s="14">
        <v>26.3</v>
      </c>
      <c r="J55" s="14">
        <v>26.4</v>
      </c>
      <c r="K55" s="14">
        <v>26.4</v>
      </c>
      <c r="L55" s="10">
        <v>26.2</v>
      </c>
    </row>
    <row r="56" spans="1:12" ht="15">
      <c r="A56" s="13" t="s">
        <v>14</v>
      </c>
      <c r="B56" s="18">
        <v>607</v>
      </c>
      <c r="C56" s="19">
        <v>12.2</v>
      </c>
      <c r="D56" s="20">
        <v>352</v>
      </c>
      <c r="E56" s="14">
        <v>19.2</v>
      </c>
      <c r="F56" s="14">
        <v>19</v>
      </c>
      <c r="G56" s="14">
        <v>19.1</v>
      </c>
      <c r="H56" s="14"/>
      <c r="I56" s="14"/>
      <c r="J56" s="14"/>
      <c r="K56" s="14"/>
      <c r="L56" s="10"/>
    </row>
    <row r="57" spans="1:12" ht="15">
      <c r="A57" s="25" t="s">
        <v>12</v>
      </c>
      <c r="C57" s="24">
        <v>11.9</v>
      </c>
      <c r="D57" s="25">
        <v>92</v>
      </c>
      <c r="K57" s="24">
        <v>8.8</v>
      </c>
      <c r="L57">
        <v>10.9</v>
      </c>
    </row>
  </sheetData>
  <sheetProtection/>
  <printOptions/>
  <pageMargins left="0.395832239720035" right="0.333332239720035" top="0.5729166666666666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Woods</dc:creator>
  <cp:keywords/>
  <dc:description/>
  <cp:lastModifiedBy>Woods, Kerry</cp:lastModifiedBy>
  <cp:lastPrinted>2019-10-02T14:24:20Z</cp:lastPrinted>
  <dcterms:created xsi:type="dcterms:W3CDTF">2013-11-13T15:29:06Z</dcterms:created>
  <dcterms:modified xsi:type="dcterms:W3CDTF">2019-10-30T14:50:38Z</dcterms:modified>
  <cp:category/>
  <cp:version/>
  <cp:contentType/>
  <cp:contentStatus/>
</cp:coreProperties>
</file>